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60" windowWidth="20115" windowHeight="7740"/>
  </bookViews>
  <sheets>
    <sheet name="Poterior Probability" sheetId="1" r:id="rId1"/>
    <sheet name="Null Distribution &amp; Prior" sheetId="2" r:id="rId2"/>
    <sheet name="ASD+null" sheetId="3" r:id="rId3"/>
    <sheet name="Asthma+null" sheetId="4" r:id="rId4"/>
    <sheet name="INF+null" sheetId="5" r:id="rId5"/>
    <sheet name="CKD+null" sheetId="6" r:id="rId6"/>
    <sheet name="CP+null" sheetId="7" r:id="rId7"/>
    <sheet name="DC+null" sheetId="8" r:id="rId8"/>
    <sheet name="EI+inf" sheetId="9" r:id="rId9"/>
    <sheet name="IBD+null" sheetId="10" r:id="rId10"/>
    <sheet name="MD+null" sheetId="11" r:id="rId11"/>
    <sheet name="S+null" sheetId="12" r:id="rId12"/>
    <sheet name="URI+null" sheetId="13" r:id="rId13"/>
  </sheets>
  <definedNames>
    <definedName name="_xlnm._FilterDatabase" localSheetId="10" hidden="1">'MD+null'!$C$1:$C$143</definedName>
  </definedNames>
  <calcPr calcId="145621"/>
</workbook>
</file>

<file path=xl/calcChain.xml><?xml version="1.0" encoding="utf-8"?>
<calcChain xmlns="http://schemas.openxmlformats.org/spreadsheetml/2006/main">
  <c r="D143" i="13" l="1"/>
  <c r="E143" i="13" s="1"/>
  <c r="F143" i="13" s="1"/>
  <c r="D142" i="13"/>
  <c r="E142" i="13" s="1"/>
  <c r="F142" i="13" s="1"/>
  <c r="E141" i="13"/>
  <c r="F141" i="13" s="1"/>
  <c r="D141" i="13"/>
  <c r="D140" i="13"/>
  <c r="E140" i="13" s="1"/>
  <c r="F140" i="13" s="1"/>
  <c r="D139" i="13"/>
  <c r="E139" i="13" s="1"/>
  <c r="F139" i="13" s="1"/>
  <c r="D138" i="13"/>
  <c r="E138" i="13" s="1"/>
  <c r="F138" i="13" s="1"/>
  <c r="D137" i="13"/>
  <c r="E137" i="13" s="1"/>
  <c r="F137" i="13" s="1"/>
  <c r="D136" i="13"/>
  <c r="E136" i="13" s="1"/>
  <c r="F136" i="13" s="1"/>
  <c r="D135" i="13"/>
  <c r="E135" i="13" s="1"/>
  <c r="F135" i="13" s="1"/>
  <c r="D134" i="13"/>
  <c r="E134" i="13" s="1"/>
  <c r="F134" i="13" s="1"/>
  <c r="E133" i="13"/>
  <c r="F133" i="13" s="1"/>
  <c r="D133" i="13"/>
  <c r="D132" i="13"/>
  <c r="E132" i="13" s="1"/>
  <c r="F132" i="13" s="1"/>
  <c r="D131" i="13"/>
  <c r="E131" i="13" s="1"/>
  <c r="F131" i="13" s="1"/>
  <c r="D130" i="13"/>
  <c r="E130" i="13" s="1"/>
  <c r="F130" i="13" s="1"/>
  <c r="D129" i="13"/>
  <c r="E129" i="13" s="1"/>
  <c r="F129" i="13" s="1"/>
  <c r="D128" i="13"/>
  <c r="E128" i="13" s="1"/>
  <c r="F128" i="13" s="1"/>
  <c r="D127" i="13"/>
  <c r="E127" i="13" s="1"/>
  <c r="F127" i="13" s="1"/>
  <c r="D126" i="13"/>
  <c r="E126" i="13" s="1"/>
  <c r="F126" i="13" s="1"/>
  <c r="D125" i="13"/>
  <c r="E125" i="13" s="1"/>
  <c r="F125" i="13" s="1"/>
  <c r="D124" i="13"/>
  <c r="E124" i="13" s="1"/>
  <c r="F124" i="13" s="1"/>
  <c r="D123" i="13"/>
  <c r="E123" i="13" s="1"/>
  <c r="F123" i="13" s="1"/>
  <c r="E122" i="13"/>
  <c r="F122" i="13" s="1"/>
  <c r="D122" i="13"/>
  <c r="E121" i="13"/>
  <c r="F121" i="13" s="1"/>
  <c r="D121" i="13"/>
  <c r="D120" i="13"/>
  <c r="E120" i="13" s="1"/>
  <c r="F120" i="13" s="1"/>
  <c r="D119" i="13"/>
  <c r="E119" i="13" s="1"/>
  <c r="F119" i="13" s="1"/>
  <c r="D118" i="13"/>
  <c r="E118" i="13" s="1"/>
  <c r="F118" i="13" s="1"/>
  <c r="D117" i="13"/>
  <c r="E117" i="13" s="1"/>
  <c r="F117" i="13" s="1"/>
  <c r="D116" i="13"/>
  <c r="E116" i="13" s="1"/>
  <c r="F116" i="13" s="1"/>
  <c r="D115" i="13"/>
  <c r="E115" i="13" s="1"/>
  <c r="F115" i="13" s="1"/>
  <c r="E114" i="13"/>
  <c r="F114" i="13" s="1"/>
  <c r="D114" i="13"/>
  <c r="E113" i="13"/>
  <c r="F113" i="13" s="1"/>
  <c r="D113" i="13"/>
  <c r="D112" i="13"/>
  <c r="E112" i="13" s="1"/>
  <c r="F112" i="13" s="1"/>
  <c r="D111" i="13"/>
  <c r="E111" i="13" s="1"/>
  <c r="F111" i="13" s="1"/>
  <c r="D110" i="13"/>
  <c r="E110" i="13" s="1"/>
  <c r="F110" i="13" s="1"/>
  <c r="D109" i="13"/>
  <c r="E109" i="13" s="1"/>
  <c r="F109" i="13" s="1"/>
  <c r="D108" i="13"/>
  <c r="E108" i="13" s="1"/>
  <c r="F108" i="13" s="1"/>
  <c r="D107" i="13"/>
  <c r="E107" i="13" s="1"/>
  <c r="F107" i="13" s="1"/>
  <c r="E106" i="13"/>
  <c r="F106" i="13" s="1"/>
  <c r="D106" i="13"/>
  <c r="E105" i="13"/>
  <c r="F105" i="13" s="1"/>
  <c r="D105" i="13"/>
  <c r="D104" i="13"/>
  <c r="E104" i="13" s="1"/>
  <c r="F104" i="13" s="1"/>
  <c r="D103" i="13"/>
  <c r="E103" i="13" s="1"/>
  <c r="F103" i="13" s="1"/>
  <c r="D102" i="13"/>
  <c r="E102" i="13" s="1"/>
  <c r="F102" i="13" s="1"/>
  <c r="D101" i="13"/>
  <c r="E101" i="13" s="1"/>
  <c r="F101" i="13" s="1"/>
  <c r="D100" i="13"/>
  <c r="E100" i="13" s="1"/>
  <c r="F100" i="13" s="1"/>
  <c r="D99" i="13"/>
  <c r="E99" i="13" s="1"/>
  <c r="F99" i="13" s="1"/>
  <c r="E98" i="13"/>
  <c r="F98" i="13" s="1"/>
  <c r="D98" i="13"/>
  <c r="E97" i="13"/>
  <c r="F97" i="13" s="1"/>
  <c r="D97" i="13"/>
  <c r="D96" i="13"/>
  <c r="E96" i="13" s="1"/>
  <c r="F96" i="13" s="1"/>
  <c r="D95" i="13"/>
  <c r="E95" i="13" s="1"/>
  <c r="F95" i="13" s="1"/>
  <c r="D94" i="13"/>
  <c r="E94" i="13" s="1"/>
  <c r="F94" i="13" s="1"/>
  <c r="D93" i="13"/>
  <c r="E93" i="13" s="1"/>
  <c r="F93" i="13" s="1"/>
  <c r="D92" i="13"/>
  <c r="E92" i="13" s="1"/>
  <c r="F92" i="13" s="1"/>
  <c r="D91" i="13"/>
  <c r="E91" i="13" s="1"/>
  <c r="F91" i="13" s="1"/>
  <c r="E90" i="13"/>
  <c r="F90" i="13" s="1"/>
  <c r="D90" i="13"/>
  <c r="E89" i="13"/>
  <c r="F89" i="13" s="1"/>
  <c r="D89" i="13"/>
  <c r="D88" i="13"/>
  <c r="E88" i="13" s="1"/>
  <c r="F88" i="13" s="1"/>
  <c r="D87" i="13"/>
  <c r="E87" i="13" s="1"/>
  <c r="F87" i="13" s="1"/>
  <c r="D86" i="13"/>
  <c r="E86" i="13" s="1"/>
  <c r="F86" i="13" s="1"/>
  <c r="D85" i="13"/>
  <c r="E85" i="13" s="1"/>
  <c r="F85" i="13" s="1"/>
  <c r="D84" i="13"/>
  <c r="E84" i="13" s="1"/>
  <c r="F84" i="13" s="1"/>
  <c r="D83" i="13"/>
  <c r="E83" i="13" s="1"/>
  <c r="F83" i="13" s="1"/>
  <c r="E82" i="13"/>
  <c r="F82" i="13" s="1"/>
  <c r="D82" i="13"/>
  <c r="E81" i="13"/>
  <c r="F81" i="13" s="1"/>
  <c r="D81" i="13"/>
  <c r="D80" i="13"/>
  <c r="E80" i="13" s="1"/>
  <c r="F80" i="13" s="1"/>
  <c r="D79" i="13"/>
  <c r="E79" i="13" s="1"/>
  <c r="F79" i="13" s="1"/>
  <c r="D78" i="13"/>
  <c r="E78" i="13" s="1"/>
  <c r="F78" i="13" s="1"/>
  <c r="D77" i="13"/>
  <c r="E77" i="13" s="1"/>
  <c r="F77" i="13" s="1"/>
  <c r="D76" i="13"/>
  <c r="E76" i="13" s="1"/>
  <c r="F76" i="13" s="1"/>
  <c r="D75" i="13"/>
  <c r="E75" i="13" s="1"/>
  <c r="F75" i="13" s="1"/>
  <c r="E74" i="13"/>
  <c r="F74" i="13" s="1"/>
  <c r="D74" i="13"/>
  <c r="E73" i="13"/>
  <c r="F73" i="13" s="1"/>
  <c r="D73" i="13"/>
  <c r="D72" i="13"/>
  <c r="E72" i="13" s="1"/>
  <c r="F72" i="13" s="1"/>
  <c r="D71" i="13"/>
  <c r="E71" i="13" s="1"/>
  <c r="F71" i="13" s="1"/>
  <c r="D70" i="13"/>
  <c r="E70" i="13" s="1"/>
  <c r="F70" i="13" s="1"/>
  <c r="D69" i="13"/>
  <c r="E69" i="13" s="1"/>
  <c r="F69" i="13" s="1"/>
  <c r="D68" i="13"/>
  <c r="E68" i="13" s="1"/>
  <c r="F68" i="13" s="1"/>
  <c r="D67" i="13"/>
  <c r="E67" i="13" s="1"/>
  <c r="F67" i="13" s="1"/>
  <c r="E66" i="13"/>
  <c r="F66" i="13" s="1"/>
  <c r="D66" i="13"/>
  <c r="E65" i="13"/>
  <c r="F65" i="13" s="1"/>
  <c r="D65" i="13"/>
  <c r="D64" i="13"/>
  <c r="E64" i="13" s="1"/>
  <c r="F64" i="13" s="1"/>
  <c r="D63" i="13"/>
  <c r="E63" i="13" s="1"/>
  <c r="F63" i="13" s="1"/>
  <c r="D62" i="13"/>
  <c r="E62" i="13" s="1"/>
  <c r="F62" i="13" s="1"/>
  <c r="D61" i="13"/>
  <c r="E61" i="13" s="1"/>
  <c r="F61" i="13" s="1"/>
  <c r="D60" i="13"/>
  <c r="E60" i="13" s="1"/>
  <c r="F60" i="13" s="1"/>
  <c r="D59" i="13"/>
  <c r="E59" i="13" s="1"/>
  <c r="F59" i="13" s="1"/>
  <c r="E58" i="13"/>
  <c r="F58" i="13" s="1"/>
  <c r="D58" i="13"/>
  <c r="E57" i="13"/>
  <c r="F57" i="13" s="1"/>
  <c r="D57" i="13"/>
  <c r="D56" i="13"/>
  <c r="E56" i="13" s="1"/>
  <c r="F56" i="13" s="1"/>
  <c r="D55" i="13"/>
  <c r="E55" i="13" s="1"/>
  <c r="F55" i="13" s="1"/>
  <c r="D54" i="13"/>
  <c r="E54" i="13" s="1"/>
  <c r="F54" i="13" s="1"/>
  <c r="D53" i="13"/>
  <c r="E53" i="13" s="1"/>
  <c r="F53" i="13" s="1"/>
  <c r="D52" i="13"/>
  <c r="E52" i="13" s="1"/>
  <c r="F52" i="13" s="1"/>
  <c r="D51" i="13"/>
  <c r="E51" i="13" s="1"/>
  <c r="F51" i="13" s="1"/>
  <c r="E50" i="13"/>
  <c r="F50" i="13" s="1"/>
  <c r="D50" i="13"/>
  <c r="E49" i="13"/>
  <c r="F49" i="13" s="1"/>
  <c r="D49" i="13"/>
  <c r="D48" i="13"/>
  <c r="E48" i="13" s="1"/>
  <c r="F48" i="13" s="1"/>
  <c r="D47" i="13"/>
  <c r="E47" i="13" s="1"/>
  <c r="F47" i="13" s="1"/>
  <c r="D46" i="13"/>
  <c r="E46" i="13" s="1"/>
  <c r="F46" i="13" s="1"/>
  <c r="D45" i="13"/>
  <c r="E45" i="13" s="1"/>
  <c r="F45" i="13" s="1"/>
  <c r="D44" i="13"/>
  <c r="E44" i="13" s="1"/>
  <c r="F44" i="13" s="1"/>
  <c r="D43" i="13"/>
  <c r="E43" i="13" s="1"/>
  <c r="F43" i="13" s="1"/>
  <c r="E42" i="13"/>
  <c r="F42" i="13" s="1"/>
  <c r="D42" i="13"/>
  <c r="E41" i="13"/>
  <c r="F41" i="13" s="1"/>
  <c r="D41" i="13"/>
  <c r="D40" i="13"/>
  <c r="E40" i="13" s="1"/>
  <c r="F40" i="13" s="1"/>
  <c r="D39" i="13"/>
  <c r="E39" i="13" s="1"/>
  <c r="F39" i="13" s="1"/>
  <c r="D38" i="13"/>
  <c r="E38" i="13" s="1"/>
  <c r="F38" i="13" s="1"/>
  <c r="D37" i="13"/>
  <c r="E37" i="13" s="1"/>
  <c r="F37" i="13" s="1"/>
  <c r="D36" i="13"/>
  <c r="E36" i="13" s="1"/>
  <c r="F36" i="13" s="1"/>
  <c r="D35" i="13"/>
  <c r="E35" i="13" s="1"/>
  <c r="F35" i="13" s="1"/>
  <c r="E34" i="13"/>
  <c r="F34" i="13" s="1"/>
  <c r="D34" i="13"/>
  <c r="E33" i="13"/>
  <c r="F33" i="13" s="1"/>
  <c r="D33" i="13"/>
  <c r="D32" i="13"/>
  <c r="E32" i="13" s="1"/>
  <c r="F32" i="13" s="1"/>
  <c r="D31" i="13"/>
  <c r="E31" i="13" s="1"/>
  <c r="F31" i="13" s="1"/>
  <c r="D30" i="13"/>
  <c r="E30" i="13" s="1"/>
  <c r="F30" i="13" s="1"/>
  <c r="D29" i="13"/>
  <c r="E29" i="13" s="1"/>
  <c r="F29" i="13" s="1"/>
  <c r="D28" i="13"/>
  <c r="E28" i="13" s="1"/>
  <c r="F28" i="13" s="1"/>
  <c r="D27" i="13"/>
  <c r="E27" i="13" s="1"/>
  <c r="F27" i="13" s="1"/>
  <c r="E26" i="13"/>
  <c r="F26" i="13" s="1"/>
  <c r="D26" i="13"/>
  <c r="E25" i="13"/>
  <c r="F25" i="13" s="1"/>
  <c r="D25" i="13"/>
  <c r="D24" i="13"/>
  <c r="E24" i="13" s="1"/>
  <c r="F24" i="13" s="1"/>
  <c r="D23" i="13"/>
  <c r="E23" i="13" s="1"/>
  <c r="F23" i="13" s="1"/>
  <c r="D22" i="13"/>
  <c r="E22" i="13" s="1"/>
  <c r="F22" i="13" s="1"/>
  <c r="D21" i="13"/>
  <c r="E21" i="13" s="1"/>
  <c r="F21" i="13" s="1"/>
  <c r="D20" i="13"/>
  <c r="E20" i="13" s="1"/>
  <c r="F20" i="13" s="1"/>
  <c r="D19" i="13"/>
  <c r="E19" i="13" s="1"/>
  <c r="F19" i="13" s="1"/>
  <c r="E18" i="13"/>
  <c r="F18" i="13" s="1"/>
  <c r="D18" i="13"/>
  <c r="E17" i="13"/>
  <c r="F17" i="13" s="1"/>
  <c r="D17" i="13"/>
  <c r="D16" i="13"/>
  <c r="E16" i="13" s="1"/>
  <c r="F16" i="13" s="1"/>
  <c r="D15" i="13"/>
  <c r="E15" i="13" s="1"/>
  <c r="F15" i="13" s="1"/>
  <c r="D14" i="13"/>
  <c r="E14" i="13" s="1"/>
  <c r="F14" i="13" s="1"/>
  <c r="D13" i="13"/>
  <c r="E13" i="13" s="1"/>
  <c r="F13" i="13" s="1"/>
  <c r="D12" i="13"/>
  <c r="E12" i="13" s="1"/>
  <c r="F12" i="13" s="1"/>
  <c r="D11" i="13"/>
  <c r="E11" i="13" s="1"/>
  <c r="F11" i="13" s="1"/>
  <c r="E10" i="13"/>
  <c r="F10" i="13" s="1"/>
  <c r="D10" i="13"/>
  <c r="E9" i="13"/>
  <c r="F9" i="13" s="1"/>
  <c r="D9" i="13"/>
  <c r="D8" i="13"/>
  <c r="E8" i="13" s="1"/>
  <c r="F8" i="13" s="1"/>
  <c r="D7" i="13"/>
  <c r="E7" i="13" s="1"/>
  <c r="F7" i="13" s="1"/>
  <c r="D6" i="13"/>
  <c r="E6" i="13" s="1"/>
  <c r="F6" i="13" s="1"/>
  <c r="D5" i="13"/>
  <c r="E5" i="13" s="1"/>
  <c r="F5" i="13" s="1"/>
  <c r="D4" i="13"/>
  <c r="E4" i="13" s="1"/>
  <c r="F4" i="13" s="1"/>
  <c r="D3" i="13"/>
  <c r="E3" i="13" s="1"/>
  <c r="F3" i="13" s="1"/>
  <c r="E2" i="13"/>
  <c r="F2" i="13" s="1"/>
  <c r="D2" i="13"/>
  <c r="E143" i="12"/>
  <c r="F143" i="12" s="1"/>
  <c r="D143" i="12"/>
  <c r="D142" i="12"/>
  <c r="E142" i="12" s="1"/>
  <c r="F142" i="12" s="1"/>
  <c r="D141" i="12"/>
  <c r="E141" i="12" s="1"/>
  <c r="F141" i="12" s="1"/>
  <c r="D140" i="12"/>
  <c r="E140" i="12" s="1"/>
  <c r="F140" i="12" s="1"/>
  <c r="E139" i="12"/>
  <c r="F139" i="12" s="1"/>
  <c r="D139" i="12"/>
  <c r="D138" i="12"/>
  <c r="E138" i="12" s="1"/>
  <c r="F138" i="12" s="1"/>
  <c r="D137" i="12"/>
  <c r="E137" i="12" s="1"/>
  <c r="F137" i="12" s="1"/>
  <c r="D136" i="12"/>
  <c r="E136" i="12" s="1"/>
  <c r="F136" i="12" s="1"/>
  <c r="D135" i="12"/>
  <c r="E135" i="12" s="1"/>
  <c r="F135" i="12" s="1"/>
  <c r="D134" i="12"/>
  <c r="E134" i="12" s="1"/>
  <c r="F134" i="12" s="1"/>
  <c r="E133" i="12"/>
  <c r="F133" i="12" s="1"/>
  <c r="D133" i="12"/>
  <c r="D132" i="12"/>
  <c r="E132" i="12" s="1"/>
  <c r="F132" i="12" s="1"/>
  <c r="D131" i="12"/>
  <c r="E131" i="12" s="1"/>
  <c r="F131" i="12" s="1"/>
  <c r="D130" i="12"/>
  <c r="E130" i="12" s="1"/>
  <c r="F130" i="12" s="1"/>
  <c r="D129" i="12"/>
  <c r="E129" i="12" s="1"/>
  <c r="F129" i="12" s="1"/>
  <c r="D128" i="12"/>
  <c r="E128" i="12" s="1"/>
  <c r="F128" i="12" s="1"/>
  <c r="E127" i="12"/>
  <c r="F127" i="12" s="1"/>
  <c r="D127" i="12"/>
  <c r="D126" i="12"/>
  <c r="E126" i="12" s="1"/>
  <c r="F126" i="12" s="1"/>
  <c r="D125" i="12"/>
  <c r="E125" i="12" s="1"/>
  <c r="F125" i="12" s="1"/>
  <c r="D124" i="12"/>
  <c r="E124" i="12" s="1"/>
  <c r="F124" i="12" s="1"/>
  <c r="E123" i="12"/>
  <c r="F123" i="12" s="1"/>
  <c r="D123" i="12"/>
  <c r="D122" i="12"/>
  <c r="E122" i="12" s="1"/>
  <c r="F122" i="12" s="1"/>
  <c r="D121" i="12"/>
  <c r="E121" i="12" s="1"/>
  <c r="F121" i="12" s="1"/>
  <c r="D120" i="12"/>
  <c r="E120" i="12" s="1"/>
  <c r="F120" i="12" s="1"/>
  <c r="D119" i="12"/>
  <c r="E119" i="12" s="1"/>
  <c r="F119" i="12" s="1"/>
  <c r="D118" i="12"/>
  <c r="E118" i="12" s="1"/>
  <c r="F118" i="12" s="1"/>
  <c r="E117" i="12"/>
  <c r="F117" i="12" s="1"/>
  <c r="D117" i="12"/>
  <c r="D116" i="12"/>
  <c r="E116" i="12" s="1"/>
  <c r="F116" i="12" s="1"/>
  <c r="D115" i="12"/>
  <c r="E115" i="12" s="1"/>
  <c r="F115" i="12" s="1"/>
  <c r="D114" i="12"/>
  <c r="E114" i="12" s="1"/>
  <c r="F114" i="12" s="1"/>
  <c r="D113" i="12"/>
  <c r="E113" i="12" s="1"/>
  <c r="F113" i="12" s="1"/>
  <c r="D112" i="12"/>
  <c r="E112" i="12" s="1"/>
  <c r="F112" i="12" s="1"/>
  <c r="E111" i="12"/>
  <c r="F111" i="12" s="1"/>
  <c r="D111" i="12"/>
  <c r="D110" i="12"/>
  <c r="E110" i="12" s="1"/>
  <c r="F110" i="12" s="1"/>
  <c r="D109" i="12"/>
  <c r="E109" i="12" s="1"/>
  <c r="F109" i="12" s="1"/>
  <c r="D108" i="12"/>
  <c r="E108" i="12" s="1"/>
  <c r="F108" i="12" s="1"/>
  <c r="E107" i="12"/>
  <c r="F107" i="12" s="1"/>
  <c r="D107" i="12"/>
  <c r="D106" i="12"/>
  <c r="E106" i="12" s="1"/>
  <c r="F106" i="12" s="1"/>
  <c r="D105" i="12"/>
  <c r="E105" i="12" s="1"/>
  <c r="F105" i="12" s="1"/>
  <c r="D104" i="12"/>
  <c r="E104" i="12" s="1"/>
  <c r="F104" i="12" s="1"/>
  <c r="D103" i="12"/>
  <c r="E103" i="12" s="1"/>
  <c r="F103" i="12" s="1"/>
  <c r="D102" i="12"/>
  <c r="E102" i="12" s="1"/>
  <c r="F102" i="12" s="1"/>
  <c r="E101" i="12"/>
  <c r="F101" i="12" s="1"/>
  <c r="D101" i="12"/>
  <c r="D100" i="12"/>
  <c r="E100" i="12" s="1"/>
  <c r="F100" i="12" s="1"/>
  <c r="D99" i="12"/>
  <c r="E99" i="12" s="1"/>
  <c r="F99" i="12" s="1"/>
  <c r="D98" i="12"/>
  <c r="E98" i="12" s="1"/>
  <c r="F98" i="12" s="1"/>
  <c r="D97" i="12"/>
  <c r="E97" i="12" s="1"/>
  <c r="F97" i="12" s="1"/>
  <c r="D96" i="12"/>
  <c r="E96" i="12" s="1"/>
  <c r="F96" i="12" s="1"/>
  <c r="E95" i="12"/>
  <c r="F95" i="12" s="1"/>
  <c r="D95" i="12"/>
  <c r="D94" i="12"/>
  <c r="E94" i="12" s="1"/>
  <c r="F94" i="12" s="1"/>
  <c r="D93" i="12"/>
  <c r="E93" i="12" s="1"/>
  <c r="F93" i="12" s="1"/>
  <c r="D92" i="12"/>
  <c r="E92" i="12" s="1"/>
  <c r="F92" i="12" s="1"/>
  <c r="E91" i="12"/>
  <c r="F91" i="12" s="1"/>
  <c r="D91" i="12"/>
  <c r="D90" i="12"/>
  <c r="E90" i="12" s="1"/>
  <c r="F90" i="12" s="1"/>
  <c r="D89" i="12"/>
  <c r="E89" i="12" s="1"/>
  <c r="F89" i="12" s="1"/>
  <c r="D88" i="12"/>
  <c r="E88" i="12" s="1"/>
  <c r="F88" i="12" s="1"/>
  <c r="D87" i="12"/>
  <c r="E87" i="12" s="1"/>
  <c r="F87" i="12" s="1"/>
  <c r="D86" i="12"/>
  <c r="E86" i="12" s="1"/>
  <c r="F86" i="12" s="1"/>
  <c r="E85" i="12"/>
  <c r="F85" i="12" s="1"/>
  <c r="D85" i="12"/>
  <c r="D84" i="12"/>
  <c r="E84" i="12" s="1"/>
  <c r="F84" i="12" s="1"/>
  <c r="D83" i="12"/>
  <c r="E83" i="12" s="1"/>
  <c r="F83" i="12" s="1"/>
  <c r="D82" i="12"/>
  <c r="E82" i="12" s="1"/>
  <c r="F82" i="12" s="1"/>
  <c r="D81" i="12"/>
  <c r="E81" i="12" s="1"/>
  <c r="F81" i="12" s="1"/>
  <c r="D80" i="12"/>
  <c r="E80" i="12" s="1"/>
  <c r="F80" i="12" s="1"/>
  <c r="E79" i="12"/>
  <c r="F79" i="12" s="1"/>
  <c r="D79" i="12"/>
  <c r="D78" i="12"/>
  <c r="E78" i="12" s="1"/>
  <c r="F78" i="12" s="1"/>
  <c r="D77" i="12"/>
  <c r="E77" i="12" s="1"/>
  <c r="F77" i="12" s="1"/>
  <c r="D76" i="12"/>
  <c r="E76" i="12" s="1"/>
  <c r="F76" i="12" s="1"/>
  <c r="E75" i="12"/>
  <c r="F75" i="12" s="1"/>
  <c r="D75" i="12"/>
  <c r="D74" i="12"/>
  <c r="E74" i="12" s="1"/>
  <c r="F74" i="12" s="1"/>
  <c r="D73" i="12"/>
  <c r="E73" i="12" s="1"/>
  <c r="F73" i="12" s="1"/>
  <c r="D72" i="12"/>
  <c r="E72" i="12" s="1"/>
  <c r="F72" i="12" s="1"/>
  <c r="D71" i="12"/>
  <c r="E71" i="12" s="1"/>
  <c r="F71" i="12" s="1"/>
  <c r="D70" i="12"/>
  <c r="E70" i="12" s="1"/>
  <c r="F70" i="12" s="1"/>
  <c r="E69" i="12"/>
  <c r="F69" i="12" s="1"/>
  <c r="D69" i="12"/>
  <c r="D68" i="12"/>
  <c r="E68" i="12" s="1"/>
  <c r="F68" i="12" s="1"/>
  <c r="D67" i="12"/>
  <c r="E67" i="12" s="1"/>
  <c r="F67" i="12" s="1"/>
  <c r="D66" i="12"/>
  <c r="E66" i="12" s="1"/>
  <c r="F66" i="12" s="1"/>
  <c r="D65" i="12"/>
  <c r="E65" i="12" s="1"/>
  <c r="F65" i="12" s="1"/>
  <c r="D64" i="12"/>
  <c r="E64" i="12" s="1"/>
  <c r="F64" i="12" s="1"/>
  <c r="E63" i="12"/>
  <c r="F63" i="12" s="1"/>
  <c r="D63" i="12"/>
  <c r="D62" i="12"/>
  <c r="E62" i="12" s="1"/>
  <c r="F62" i="12" s="1"/>
  <c r="D61" i="12"/>
  <c r="E61" i="12" s="1"/>
  <c r="F61" i="12" s="1"/>
  <c r="D60" i="12"/>
  <c r="E60" i="12" s="1"/>
  <c r="F60" i="12" s="1"/>
  <c r="E59" i="12"/>
  <c r="F59" i="12" s="1"/>
  <c r="D59" i="12"/>
  <c r="D58" i="12"/>
  <c r="E58" i="12" s="1"/>
  <c r="F58" i="12" s="1"/>
  <c r="D57" i="12"/>
  <c r="E57" i="12" s="1"/>
  <c r="F57" i="12" s="1"/>
  <c r="D56" i="12"/>
  <c r="E56" i="12" s="1"/>
  <c r="F56" i="12" s="1"/>
  <c r="D55" i="12"/>
  <c r="E55" i="12" s="1"/>
  <c r="F55" i="12" s="1"/>
  <c r="D54" i="12"/>
  <c r="E54" i="12" s="1"/>
  <c r="F54" i="12" s="1"/>
  <c r="E53" i="12"/>
  <c r="F53" i="12" s="1"/>
  <c r="D53" i="12"/>
  <c r="D52" i="12"/>
  <c r="E52" i="12" s="1"/>
  <c r="F52" i="12" s="1"/>
  <c r="D51" i="12"/>
  <c r="E51" i="12" s="1"/>
  <c r="F51" i="12" s="1"/>
  <c r="D50" i="12"/>
  <c r="E50" i="12" s="1"/>
  <c r="F50" i="12" s="1"/>
  <c r="D49" i="12"/>
  <c r="E49" i="12" s="1"/>
  <c r="F49" i="12" s="1"/>
  <c r="D48" i="12"/>
  <c r="E48" i="12" s="1"/>
  <c r="F48" i="12" s="1"/>
  <c r="E47" i="12"/>
  <c r="F47" i="12" s="1"/>
  <c r="D47" i="12"/>
  <c r="D46" i="12"/>
  <c r="E46" i="12" s="1"/>
  <c r="F46" i="12" s="1"/>
  <c r="D45" i="12"/>
  <c r="E45" i="12" s="1"/>
  <c r="F45" i="12" s="1"/>
  <c r="D44" i="12"/>
  <c r="E44" i="12" s="1"/>
  <c r="F44" i="12" s="1"/>
  <c r="E43" i="12"/>
  <c r="F43" i="12" s="1"/>
  <c r="D43" i="12"/>
  <c r="D42" i="12"/>
  <c r="E42" i="12" s="1"/>
  <c r="F42" i="12" s="1"/>
  <c r="D41" i="12"/>
  <c r="E41" i="12" s="1"/>
  <c r="F41" i="12" s="1"/>
  <c r="D40" i="12"/>
  <c r="E40" i="12" s="1"/>
  <c r="F40" i="12" s="1"/>
  <c r="D39" i="12"/>
  <c r="E39" i="12" s="1"/>
  <c r="F39" i="12" s="1"/>
  <c r="D38" i="12"/>
  <c r="E38" i="12" s="1"/>
  <c r="F38" i="12" s="1"/>
  <c r="E37" i="12"/>
  <c r="F37" i="12" s="1"/>
  <c r="D37" i="12"/>
  <c r="D36" i="12"/>
  <c r="E36" i="12" s="1"/>
  <c r="F36" i="12" s="1"/>
  <c r="D35" i="12"/>
  <c r="E35" i="12" s="1"/>
  <c r="F35" i="12" s="1"/>
  <c r="D34" i="12"/>
  <c r="E34" i="12" s="1"/>
  <c r="F34" i="12" s="1"/>
  <c r="D33" i="12"/>
  <c r="E33" i="12" s="1"/>
  <c r="F33" i="12" s="1"/>
  <c r="D32" i="12"/>
  <c r="E32" i="12" s="1"/>
  <c r="F32" i="12" s="1"/>
  <c r="E31" i="12"/>
  <c r="F31" i="12" s="1"/>
  <c r="D31" i="12"/>
  <c r="D30" i="12"/>
  <c r="E30" i="12" s="1"/>
  <c r="F30" i="12" s="1"/>
  <c r="D29" i="12"/>
  <c r="E29" i="12" s="1"/>
  <c r="F29" i="12" s="1"/>
  <c r="D28" i="12"/>
  <c r="E28" i="12" s="1"/>
  <c r="F28" i="12" s="1"/>
  <c r="E27" i="12"/>
  <c r="F27" i="12" s="1"/>
  <c r="D27" i="12"/>
  <c r="D26" i="12"/>
  <c r="E26" i="12" s="1"/>
  <c r="F26" i="12" s="1"/>
  <c r="D25" i="12"/>
  <c r="E25" i="12" s="1"/>
  <c r="F25" i="12" s="1"/>
  <c r="D24" i="12"/>
  <c r="E24" i="12" s="1"/>
  <c r="F24" i="12" s="1"/>
  <c r="D23" i="12"/>
  <c r="E23" i="12" s="1"/>
  <c r="F23" i="12" s="1"/>
  <c r="D22" i="12"/>
  <c r="E22" i="12" s="1"/>
  <c r="F22" i="12" s="1"/>
  <c r="E21" i="12"/>
  <c r="F21" i="12" s="1"/>
  <c r="D21" i="12"/>
  <c r="D20" i="12"/>
  <c r="E20" i="12" s="1"/>
  <c r="F20" i="12" s="1"/>
  <c r="D19" i="12"/>
  <c r="E19" i="12" s="1"/>
  <c r="F19" i="12" s="1"/>
  <c r="D18" i="12"/>
  <c r="E18" i="12" s="1"/>
  <c r="F18" i="12" s="1"/>
  <c r="D17" i="12"/>
  <c r="E17" i="12" s="1"/>
  <c r="F17" i="12" s="1"/>
  <c r="D16" i="12"/>
  <c r="E16" i="12" s="1"/>
  <c r="F16" i="12" s="1"/>
  <c r="E15" i="12"/>
  <c r="F15" i="12" s="1"/>
  <c r="D15" i="12"/>
  <c r="D14" i="12"/>
  <c r="E14" i="12" s="1"/>
  <c r="F14" i="12" s="1"/>
  <c r="D13" i="12"/>
  <c r="E13" i="12" s="1"/>
  <c r="F13" i="12" s="1"/>
  <c r="D12" i="12"/>
  <c r="E12" i="12" s="1"/>
  <c r="F12" i="12" s="1"/>
  <c r="E11" i="12"/>
  <c r="F11" i="12" s="1"/>
  <c r="D11" i="12"/>
  <c r="D10" i="12"/>
  <c r="E10" i="12" s="1"/>
  <c r="F10" i="12" s="1"/>
  <c r="D9" i="12"/>
  <c r="E9" i="12" s="1"/>
  <c r="F9" i="12" s="1"/>
  <c r="D8" i="12"/>
  <c r="E8" i="12" s="1"/>
  <c r="F8" i="12" s="1"/>
  <c r="D7" i="12"/>
  <c r="E7" i="12" s="1"/>
  <c r="F7" i="12" s="1"/>
  <c r="D6" i="12"/>
  <c r="E6" i="12" s="1"/>
  <c r="F6" i="12" s="1"/>
  <c r="E5" i="12"/>
  <c r="F5" i="12" s="1"/>
  <c r="D5" i="12"/>
  <c r="D4" i="12"/>
  <c r="E4" i="12" s="1"/>
  <c r="F4" i="12" s="1"/>
  <c r="D3" i="12"/>
  <c r="E3" i="12" s="1"/>
  <c r="F3" i="12" s="1"/>
  <c r="D2" i="12"/>
  <c r="E2" i="12" s="1"/>
  <c r="F2" i="12" s="1"/>
  <c r="D143" i="11"/>
  <c r="E143" i="11" s="1"/>
  <c r="F143" i="11" s="1"/>
  <c r="D142" i="11"/>
  <c r="E142" i="11" s="1"/>
  <c r="F142" i="11" s="1"/>
  <c r="E141" i="11"/>
  <c r="F141" i="11" s="1"/>
  <c r="D141" i="11"/>
  <c r="E140" i="11"/>
  <c r="F140" i="11" s="1"/>
  <c r="D140" i="11"/>
  <c r="D139" i="11"/>
  <c r="E139" i="11" s="1"/>
  <c r="F139" i="11" s="1"/>
  <c r="E138" i="11"/>
  <c r="F138" i="11" s="1"/>
  <c r="D138" i="11"/>
  <c r="E137" i="11"/>
  <c r="F137" i="11" s="1"/>
  <c r="D137" i="11"/>
  <c r="D136" i="11"/>
  <c r="E136" i="11" s="1"/>
  <c r="F136" i="11" s="1"/>
  <c r="D135" i="11"/>
  <c r="E135" i="11" s="1"/>
  <c r="F135" i="11" s="1"/>
  <c r="D134" i="11"/>
  <c r="E134" i="11" s="1"/>
  <c r="F134" i="11" s="1"/>
  <c r="D133" i="11"/>
  <c r="E133" i="11" s="1"/>
  <c r="F133" i="11" s="1"/>
  <c r="D132" i="11"/>
  <c r="E132" i="11" s="1"/>
  <c r="F132" i="11" s="1"/>
  <c r="D131" i="11"/>
  <c r="E131" i="11" s="1"/>
  <c r="F131" i="11" s="1"/>
  <c r="E130" i="11"/>
  <c r="F130" i="11" s="1"/>
  <c r="D130" i="11"/>
  <c r="E129" i="11"/>
  <c r="F129" i="11" s="1"/>
  <c r="D129" i="11"/>
  <c r="D128" i="11"/>
  <c r="E128" i="11" s="1"/>
  <c r="F128" i="11" s="1"/>
  <c r="D127" i="11"/>
  <c r="E127" i="11" s="1"/>
  <c r="F127" i="11" s="1"/>
  <c r="D126" i="11"/>
  <c r="E126" i="11" s="1"/>
  <c r="F126" i="11" s="1"/>
  <c r="D125" i="11"/>
  <c r="E125" i="11" s="1"/>
  <c r="F125" i="11" s="1"/>
  <c r="D124" i="11"/>
  <c r="E124" i="11" s="1"/>
  <c r="F124" i="11" s="1"/>
  <c r="D123" i="11"/>
  <c r="E123" i="11" s="1"/>
  <c r="F123" i="11" s="1"/>
  <c r="E122" i="11"/>
  <c r="F122" i="11" s="1"/>
  <c r="D122" i="11"/>
  <c r="E121" i="11"/>
  <c r="F121" i="11" s="1"/>
  <c r="D121" i="11"/>
  <c r="D120" i="11"/>
  <c r="E120" i="11" s="1"/>
  <c r="F120" i="11" s="1"/>
  <c r="D119" i="11"/>
  <c r="E119" i="11" s="1"/>
  <c r="F119" i="11" s="1"/>
  <c r="D118" i="11"/>
  <c r="E118" i="11" s="1"/>
  <c r="F118" i="11" s="1"/>
  <c r="D117" i="11"/>
  <c r="E117" i="11" s="1"/>
  <c r="F117" i="11" s="1"/>
  <c r="D116" i="11"/>
  <c r="E116" i="11" s="1"/>
  <c r="F116" i="11" s="1"/>
  <c r="D115" i="11"/>
  <c r="E115" i="11" s="1"/>
  <c r="F115" i="11" s="1"/>
  <c r="E114" i="11"/>
  <c r="F114" i="11" s="1"/>
  <c r="D114" i="11"/>
  <c r="E113" i="11"/>
  <c r="F113" i="11" s="1"/>
  <c r="D113" i="11"/>
  <c r="D112" i="11"/>
  <c r="E112" i="11" s="1"/>
  <c r="F112" i="11" s="1"/>
  <c r="D111" i="11"/>
  <c r="E111" i="11" s="1"/>
  <c r="F111" i="11" s="1"/>
  <c r="D110" i="11"/>
  <c r="E110" i="11" s="1"/>
  <c r="F110" i="11" s="1"/>
  <c r="D109" i="11"/>
  <c r="E109" i="11" s="1"/>
  <c r="F109" i="11" s="1"/>
  <c r="D108" i="11"/>
  <c r="E108" i="11" s="1"/>
  <c r="F108" i="11" s="1"/>
  <c r="D107" i="11"/>
  <c r="E107" i="11" s="1"/>
  <c r="F107" i="11" s="1"/>
  <c r="E106" i="11"/>
  <c r="F106" i="11" s="1"/>
  <c r="D106" i="11"/>
  <c r="E105" i="11"/>
  <c r="F105" i="11" s="1"/>
  <c r="D105" i="11"/>
  <c r="D104" i="11"/>
  <c r="E104" i="11" s="1"/>
  <c r="F104" i="11" s="1"/>
  <c r="D103" i="11"/>
  <c r="E103" i="11" s="1"/>
  <c r="F103" i="11" s="1"/>
  <c r="D102" i="11"/>
  <c r="E102" i="11" s="1"/>
  <c r="F102" i="11" s="1"/>
  <c r="D101" i="11"/>
  <c r="E101" i="11" s="1"/>
  <c r="F101" i="11" s="1"/>
  <c r="D100" i="11"/>
  <c r="E100" i="11" s="1"/>
  <c r="F100" i="11" s="1"/>
  <c r="D99" i="11"/>
  <c r="E99" i="11" s="1"/>
  <c r="F99" i="11" s="1"/>
  <c r="E98" i="11"/>
  <c r="F98" i="11" s="1"/>
  <c r="D98" i="11"/>
  <c r="E97" i="11"/>
  <c r="F97" i="11" s="1"/>
  <c r="D97" i="11"/>
  <c r="D96" i="11"/>
  <c r="E96" i="11" s="1"/>
  <c r="F96" i="11" s="1"/>
  <c r="D95" i="11"/>
  <c r="E95" i="11" s="1"/>
  <c r="F95" i="11" s="1"/>
  <c r="D94" i="11"/>
  <c r="E94" i="11" s="1"/>
  <c r="F94" i="11" s="1"/>
  <c r="D93" i="11"/>
  <c r="E93" i="11" s="1"/>
  <c r="F93" i="11" s="1"/>
  <c r="D92" i="11"/>
  <c r="E92" i="11" s="1"/>
  <c r="F92" i="11" s="1"/>
  <c r="D91" i="11"/>
  <c r="E91" i="11" s="1"/>
  <c r="F91" i="11" s="1"/>
  <c r="E90" i="11"/>
  <c r="F90" i="11" s="1"/>
  <c r="D90" i="11"/>
  <c r="E89" i="11"/>
  <c r="F89" i="11" s="1"/>
  <c r="D89" i="11"/>
  <c r="D88" i="11"/>
  <c r="E88" i="11" s="1"/>
  <c r="F88" i="11" s="1"/>
  <c r="D87" i="11"/>
  <c r="E87" i="11" s="1"/>
  <c r="F87" i="11" s="1"/>
  <c r="D86" i="11"/>
  <c r="E86" i="11" s="1"/>
  <c r="F86" i="11" s="1"/>
  <c r="D85" i="11"/>
  <c r="E85" i="11" s="1"/>
  <c r="F85" i="11" s="1"/>
  <c r="D84" i="11"/>
  <c r="E84" i="11" s="1"/>
  <c r="F84" i="11" s="1"/>
  <c r="D83" i="11"/>
  <c r="E83" i="11" s="1"/>
  <c r="F83" i="11" s="1"/>
  <c r="E82" i="11"/>
  <c r="F82" i="11" s="1"/>
  <c r="D82" i="11"/>
  <c r="E81" i="11"/>
  <c r="F81" i="11" s="1"/>
  <c r="D81" i="11"/>
  <c r="D80" i="11"/>
  <c r="E80" i="11" s="1"/>
  <c r="F80" i="11" s="1"/>
  <c r="D79" i="11"/>
  <c r="E79" i="11" s="1"/>
  <c r="F79" i="11" s="1"/>
  <c r="D78" i="11"/>
  <c r="E78" i="11" s="1"/>
  <c r="F78" i="11" s="1"/>
  <c r="D77" i="11"/>
  <c r="E77" i="11" s="1"/>
  <c r="F77" i="11" s="1"/>
  <c r="D76" i="11"/>
  <c r="E76" i="11" s="1"/>
  <c r="F76" i="11" s="1"/>
  <c r="D75" i="11"/>
  <c r="E75" i="11" s="1"/>
  <c r="F75" i="11" s="1"/>
  <c r="E74" i="11"/>
  <c r="F74" i="11" s="1"/>
  <c r="D74" i="11"/>
  <c r="E73" i="11"/>
  <c r="F73" i="11" s="1"/>
  <c r="D73" i="11"/>
  <c r="D72" i="11"/>
  <c r="E72" i="11" s="1"/>
  <c r="F72" i="11" s="1"/>
  <c r="D71" i="11"/>
  <c r="E71" i="11" s="1"/>
  <c r="F71" i="11" s="1"/>
  <c r="D70" i="11"/>
  <c r="E70" i="11" s="1"/>
  <c r="F70" i="11" s="1"/>
  <c r="D69" i="11"/>
  <c r="E69" i="11" s="1"/>
  <c r="F69" i="11" s="1"/>
  <c r="D68" i="11"/>
  <c r="E68" i="11" s="1"/>
  <c r="F68" i="11" s="1"/>
  <c r="D67" i="11"/>
  <c r="E67" i="11" s="1"/>
  <c r="F67" i="11" s="1"/>
  <c r="E66" i="11"/>
  <c r="F66" i="11" s="1"/>
  <c r="D66" i="11"/>
  <c r="E65" i="11"/>
  <c r="F65" i="11" s="1"/>
  <c r="D65" i="11"/>
  <c r="D64" i="11"/>
  <c r="E64" i="11" s="1"/>
  <c r="F64" i="11" s="1"/>
  <c r="D63" i="11"/>
  <c r="E63" i="11" s="1"/>
  <c r="F63" i="11" s="1"/>
  <c r="D62" i="11"/>
  <c r="E62" i="11" s="1"/>
  <c r="F62" i="11" s="1"/>
  <c r="D61" i="11"/>
  <c r="E61" i="11" s="1"/>
  <c r="F61" i="11" s="1"/>
  <c r="D60" i="11"/>
  <c r="E60" i="11" s="1"/>
  <c r="F60" i="11" s="1"/>
  <c r="D59" i="11"/>
  <c r="E59" i="11" s="1"/>
  <c r="F59" i="11" s="1"/>
  <c r="E58" i="11"/>
  <c r="F58" i="11" s="1"/>
  <c r="D58" i="11"/>
  <c r="E57" i="11"/>
  <c r="F57" i="11" s="1"/>
  <c r="D57" i="11"/>
  <c r="D56" i="11"/>
  <c r="E56" i="11" s="1"/>
  <c r="F56" i="11" s="1"/>
  <c r="D55" i="11"/>
  <c r="E55" i="11" s="1"/>
  <c r="F55" i="11" s="1"/>
  <c r="D54" i="11"/>
  <c r="E54" i="11" s="1"/>
  <c r="F54" i="11" s="1"/>
  <c r="D53" i="11"/>
  <c r="E53" i="11" s="1"/>
  <c r="F53" i="11" s="1"/>
  <c r="D52" i="11"/>
  <c r="E52" i="11" s="1"/>
  <c r="F52" i="11" s="1"/>
  <c r="D51" i="11"/>
  <c r="E51" i="11" s="1"/>
  <c r="F51" i="11" s="1"/>
  <c r="E50" i="11"/>
  <c r="F50" i="11" s="1"/>
  <c r="D50" i="11"/>
  <c r="E49" i="11"/>
  <c r="F49" i="11" s="1"/>
  <c r="D49" i="11"/>
  <c r="D48" i="11"/>
  <c r="E48" i="11" s="1"/>
  <c r="F48" i="11" s="1"/>
  <c r="D47" i="11"/>
  <c r="E47" i="11" s="1"/>
  <c r="F47" i="11" s="1"/>
  <c r="D46" i="11"/>
  <c r="E46" i="11" s="1"/>
  <c r="F46" i="11" s="1"/>
  <c r="D45" i="11"/>
  <c r="E45" i="11" s="1"/>
  <c r="F45" i="11" s="1"/>
  <c r="D44" i="11"/>
  <c r="E44" i="11" s="1"/>
  <c r="F44" i="11" s="1"/>
  <c r="D43" i="11"/>
  <c r="E43" i="11" s="1"/>
  <c r="F43" i="11" s="1"/>
  <c r="E42" i="11"/>
  <c r="F42" i="11" s="1"/>
  <c r="D42" i="11"/>
  <c r="E41" i="11"/>
  <c r="F41" i="11" s="1"/>
  <c r="D41" i="11"/>
  <c r="D40" i="11"/>
  <c r="E40" i="11" s="1"/>
  <c r="F40" i="11" s="1"/>
  <c r="D39" i="11"/>
  <c r="E39" i="11" s="1"/>
  <c r="F39" i="11" s="1"/>
  <c r="D38" i="11"/>
  <c r="E38" i="11" s="1"/>
  <c r="F38" i="11" s="1"/>
  <c r="D37" i="11"/>
  <c r="E37" i="11" s="1"/>
  <c r="F37" i="11" s="1"/>
  <c r="D36" i="11"/>
  <c r="E36" i="11" s="1"/>
  <c r="F36" i="11" s="1"/>
  <c r="D35" i="11"/>
  <c r="E35" i="11" s="1"/>
  <c r="F35" i="11" s="1"/>
  <c r="E34" i="11"/>
  <c r="F34" i="11" s="1"/>
  <c r="D34" i="11"/>
  <c r="E33" i="11"/>
  <c r="F33" i="11" s="1"/>
  <c r="D33" i="11"/>
  <c r="D32" i="11"/>
  <c r="E32" i="11" s="1"/>
  <c r="F32" i="11" s="1"/>
  <c r="D31" i="11"/>
  <c r="E31" i="11" s="1"/>
  <c r="F31" i="11" s="1"/>
  <c r="D30" i="11"/>
  <c r="E30" i="11" s="1"/>
  <c r="F30" i="11" s="1"/>
  <c r="D29" i="11"/>
  <c r="E29" i="11" s="1"/>
  <c r="F29" i="11" s="1"/>
  <c r="D28" i="11"/>
  <c r="E28" i="11" s="1"/>
  <c r="F28" i="11" s="1"/>
  <c r="D27" i="11"/>
  <c r="E27" i="11" s="1"/>
  <c r="F27" i="11" s="1"/>
  <c r="E26" i="11"/>
  <c r="F26" i="11" s="1"/>
  <c r="D26" i="11"/>
  <c r="E25" i="11"/>
  <c r="F25" i="11" s="1"/>
  <c r="D25" i="11"/>
  <c r="D24" i="11"/>
  <c r="E24" i="11" s="1"/>
  <c r="F24" i="11" s="1"/>
  <c r="D23" i="11"/>
  <c r="E23" i="11" s="1"/>
  <c r="F23" i="11" s="1"/>
  <c r="D22" i="11"/>
  <c r="E22" i="11" s="1"/>
  <c r="F22" i="11" s="1"/>
  <c r="D21" i="11"/>
  <c r="E21" i="11" s="1"/>
  <c r="F21" i="11" s="1"/>
  <c r="D20" i="11"/>
  <c r="E20" i="11" s="1"/>
  <c r="F20" i="11" s="1"/>
  <c r="D19" i="11"/>
  <c r="E19" i="11" s="1"/>
  <c r="F19" i="11" s="1"/>
  <c r="E18" i="11"/>
  <c r="F18" i="11" s="1"/>
  <c r="D18" i="11"/>
  <c r="E17" i="11"/>
  <c r="F17" i="11" s="1"/>
  <c r="D17" i="11"/>
  <c r="D16" i="11"/>
  <c r="E16" i="11" s="1"/>
  <c r="F16" i="11" s="1"/>
  <c r="D15" i="11"/>
  <c r="E15" i="11" s="1"/>
  <c r="F15" i="11" s="1"/>
  <c r="D14" i="11"/>
  <c r="E14" i="11" s="1"/>
  <c r="F14" i="11" s="1"/>
  <c r="D13" i="11"/>
  <c r="E13" i="11" s="1"/>
  <c r="F13" i="11" s="1"/>
  <c r="D12" i="11"/>
  <c r="E12" i="11" s="1"/>
  <c r="F12" i="11" s="1"/>
  <c r="D11" i="11"/>
  <c r="E11" i="11" s="1"/>
  <c r="F11" i="11" s="1"/>
  <c r="E10" i="11"/>
  <c r="F10" i="11" s="1"/>
  <c r="D10" i="11"/>
  <c r="E9" i="11"/>
  <c r="F9" i="11" s="1"/>
  <c r="D9" i="11"/>
  <c r="D8" i="11"/>
  <c r="E8" i="11" s="1"/>
  <c r="F8" i="11" s="1"/>
  <c r="D7" i="11"/>
  <c r="E7" i="11" s="1"/>
  <c r="F7" i="11" s="1"/>
  <c r="D6" i="11"/>
  <c r="E6" i="11" s="1"/>
  <c r="F6" i="11" s="1"/>
  <c r="D5" i="11"/>
  <c r="E5" i="11" s="1"/>
  <c r="F5" i="11" s="1"/>
  <c r="D4" i="11"/>
  <c r="E4" i="11" s="1"/>
  <c r="F4" i="11" s="1"/>
  <c r="D3" i="11"/>
  <c r="E3" i="11" s="1"/>
  <c r="F3" i="11" s="1"/>
  <c r="E2" i="11"/>
  <c r="F2" i="11" s="1"/>
  <c r="D2" i="11"/>
  <c r="D143" i="10"/>
  <c r="E143" i="10" s="1"/>
  <c r="F143" i="10" s="1"/>
  <c r="D142" i="10"/>
  <c r="E142" i="10" s="1"/>
  <c r="F142" i="10" s="1"/>
  <c r="E141" i="10"/>
  <c r="F141" i="10" s="1"/>
  <c r="D141" i="10"/>
  <c r="D140" i="10"/>
  <c r="E140" i="10" s="1"/>
  <c r="F140" i="10" s="1"/>
  <c r="D139" i="10"/>
  <c r="E139" i="10" s="1"/>
  <c r="F139" i="10" s="1"/>
  <c r="D138" i="10"/>
  <c r="E138" i="10" s="1"/>
  <c r="F138" i="10" s="1"/>
  <c r="E137" i="10"/>
  <c r="F137" i="10" s="1"/>
  <c r="D137" i="10"/>
  <c r="D136" i="10"/>
  <c r="E136" i="10" s="1"/>
  <c r="F136" i="10" s="1"/>
  <c r="D135" i="10"/>
  <c r="E135" i="10" s="1"/>
  <c r="F135" i="10" s="1"/>
  <c r="D134" i="10"/>
  <c r="E134" i="10" s="1"/>
  <c r="F134" i="10" s="1"/>
  <c r="D133" i="10"/>
  <c r="E133" i="10" s="1"/>
  <c r="F133" i="10" s="1"/>
  <c r="D132" i="10"/>
  <c r="E132" i="10" s="1"/>
  <c r="F132" i="10" s="1"/>
  <c r="E131" i="10"/>
  <c r="F131" i="10" s="1"/>
  <c r="D131" i="10"/>
  <c r="D130" i="10"/>
  <c r="E130" i="10" s="1"/>
  <c r="F130" i="10" s="1"/>
  <c r="D129" i="10"/>
  <c r="E129" i="10" s="1"/>
  <c r="F129" i="10" s="1"/>
  <c r="D128" i="10"/>
  <c r="E128" i="10" s="1"/>
  <c r="F128" i="10" s="1"/>
  <c r="D127" i="10"/>
  <c r="E127" i="10" s="1"/>
  <c r="F127" i="10" s="1"/>
  <c r="D126" i="10"/>
  <c r="E126" i="10" s="1"/>
  <c r="F126" i="10" s="1"/>
  <c r="E125" i="10"/>
  <c r="F125" i="10" s="1"/>
  <c r="D125" i="10"/>
  <c r="D124" i="10"/>
  <c r="E124" i="10" s="1"/>
  <c r="F124" i="10" s="1"/>
  <c r="D123" i="10"/>
  <c r="E123" i="10" s="1"/>
  <c r="F123" i="10" s="1"/>
  <c r="D122" i="10"/>
  <c r="E122" i="10" s="1"/>
  <c r="F122" i="10" s="1"/>
  <c r="E121" i="10"/>
  <c r="F121" i="10" s="1"/>
  <c r="D121" i="10"/>
  <c r="D120" i="10"/>
  <c r="E120" i="10" s="1"/>
  <c r="F120" i="10" s="1"/>
  <c r="D119" i="10"/>
  <c r="E119" i="10" s="1"/>
  <c r="F119" i="10" s="1"/>
  <c r="D118" i="10"/>
  <c r="E118" i="10" s="1"/>
  <c r="F118" i="10" s="1"/>
  <c r="D117" i="10"/>
  <c r="E117" i="10" s="1"/>
  <c r="F117" i="10" s="1"/>
  <c r="D116" i="10"/>
  <c r="E116" i="10" s="1"/>
  <c r="F116" i="10" s="1"/>
  <c r="E115" i="10"/>
  <c r="F115" i="10" s="1"/>
  <c r="D115" i="10"/>
  <c r="D114" i="10"/>
  <c r="E114" i="10" s="1"/>
  <c r="F114" i="10" s="1"/>
  <c r="D113" i="10"/>
  <c r="E113" i="10" s="1"/>
  <c r="F113" i="10" s="1"/>
  <c r="D112" i="10"/>
  <c r="E112" i="10" s="1"/>
  <c r="F112" i="10" s="1"/>
  <c r="D111" i="10"/>
  <c r="E111" i="10" s="1"/>
  <c r="F111" i="10" s="1"/>
  <c r="D110" i="10"/>
  <c r="E110" i="10" s="1"/>
  <c r="F110" i="10" s="1"/>
  <c r="E109" i="10"/>
  <c r="F109" i="10" s="1"/>
  <c r="D109" i="10"/>
  <c r="D108" i="10"/>
  <c r="E108" i="10" s="1"/>
  <c r="F108" i="10" s="1"/>
  <c r="D107" i="10"/>
  <c r="E107" i="10" s="1"/>
  <c r="F107" i="10" s="1"/>
  <c r="D106" i="10"/>
  <c r="E106" i="10" s="1"/>
  <c r="F106" i="10" s="1"/>
  <c r="E105" i="10"/>
  <c r="F105" i="10" s="1"/>
  <c r="D105" i="10"/>
  <c r="D104" i="10"/>
  <c r="E104" i="10" s="1"/>
  <c r="F104" i="10" s="1"/>
  <c r="D103" i="10"/>
  <c r="E103" i="10" s="1"/>
  <c r="F103" i="10" s="1"/>
  <c r="D102" i="10"/>
  <c r="E102" i="10" s="1"/>
  <c r="F102" i="10" s="1"/>
  <c r="D101" i="10"/>
  <c r="E101" i="10" s="1"/>
  <c r="F101" i="10" s="1"/>
  <c r="D100" i="10"/>
  <c r="E100" i="10" s="1"/>
  <c r="F100" i="10" s="1"/>
  <c r="E99" i="10"/>
  <c r="F99" i="10" s="1"/>
  <c r="D99" i="10"/>
  <c r="D98" i="10"/>
  <c r="E98" i="10" s="1"/>
  <c r="F98" i="10" s="1"/>
  <c r="D97" i="10"/>
  <c r="E97" i="10" s="1"/>
  <c r="F97" i="10" s="1"/>
  <c r="D96" i="10"/>
  <c r="E96" i="10" s="1"/>
  <c r="F96" i="10" s="1"/>
  <c r="D95" i="10"/>
  <c r="E95" i="10" s="1"/>
  <c r="F95" i="10" s="1"/>
  <c r="D94" i="10"/>
  <c r="E94" i="10" s="1"/>
  <c r="F94" i="10" s="1"/>
  <c r="E93" i="10"/>
  <c r="F93" i="10" s="1"/>
  <c r="D93" i="10"/>
  <c r="D92" i="10"/>
  <c r="E92" i="10" s="1"/>
  <c r="F92" i="10" s="1"/>
  <c r="D91" i="10"/>
  <c r="E91" i="10" s="1"/>
  <c r="F91" i="10" s="1"/>
  <c r="D90" i="10"/>
  <c r="E90" i="10" s="1"/>
  <c r="F90" i="10" s="1"/>
  <c r="E89" i="10"/>
  <c r="F89" i="10" s="1"/>
  <c r="D89" i="10"/>
  <c r="D88" i="10"/>
  <c r="E88" i="10" s="1"/>
  <c r="F88" i="10" s="1"/>
  <c r="D87" i="10"/>
  <c r="E87" i="10" s="1"/>
  <c r="F87" i="10" s="1"/>
  <c r="D86" i="10"/>
  <c r="E86" i="10" s="1"/>
  <c r="F86" i="10" s="1"/>
  <c r="D85" i="10"/>
  <c r="E85" i="10" s="1"/>
  <c r="F85" i="10" s="1"/>
  <c r="D84" i="10"/>
  <c r="E84" i="10" s="1"/>
  <c r="F84" i="10" s="1"/>
  <c r="E83" i="10"/>
  <c r="F83" i="10" s="1"/>
  <c r="D83" i="10"/>
  <c r="D82" i="10"/>
  <c r="E82" i="10" s="1"/>
  <c r="F82" i="10" s="1"/>
  <c r="D81" i="10"/>
  <c r="E81" i="10" s="1"/>
  <c r="F81" i="10" s="1"/>
  <c r="D80" i="10"/>
  <c r="E80" i="10" s="1"/>
  <c r="F80" i="10" s="1"/>
  <c r="D79" i="10"/>
  <c r="E79" i="10" s="1"/>
  <c r="F79" i="10" s="1"/>
  <c r="D78" i="10"/>
  <c r="E78" i="10" s="1"/>
  <c r="F78" i="10" s="1"/>
  <c r="E77" i="10"/>
  <c r="F77" i="10" s="1"/>
  <c r="D77" i="10"/>
  <c r="D76" i="10"/>
  <c r="E76" i="10" s="1"/>
  <c r="F76" i="10" s="1"/>
  <c r="D75" i="10"/>
  <c r="E75" i="10" s="1"/>
  <c r="F75" i="10" s="1"/>
  <c r="D74" i="10"/>
  <c r="E74" i="10" s="1"/>
  <c r="F74" i="10" s="1"/>
  <c r="E73" i="10"/>
  <c r="F73" i="10" s="1"/>
  <c r="D73" i="10"/>
  <c r="D72" i="10"/>
  <c r="E72" i="10" s="1"/>
  <c r="F72" i="10" s="1"/>
  <c r="D71" i="10"/>
  <c r="E71" i="10" s="1"/>
  <c r="F71" i="10" s="1"/>
  <c r="D70" i="10"/>
  <c r="E70" i="10" s="1"/>
  <c r="F70" i="10" s="1"/>
  <c r="D69" i="10"/>
  <c r="E69" i="10" s="1"/>
  <c r="F69" i="10" s="1"/>
  <c r="D68" i="10"/>
  <c r="E68" i="10" s="1"/>
  <c r="F68" i="10" s="1"/>
  <c r="E67" i="10"/>
  <c r="F67" i="10" s="1"/>
  <c r="D67" i="10"/>
  <c r="D66" i="10"/>
  <c r="E66" i="10" s="1"/>
  <c r="F66" i="10" s="1"/>
  <c r="D65" i="10"/>
  <c r="E65" i="10" s="1"/>
  <c r="F65" i="10" s="1"/>
  <c r="D64" i="10"/>
  <c r="E64" i="10" s="1"/>
  <c r="F64" i="10" s="1"/>
  <c r="D63" i="10"/>
  <c r="E63" i="10" s="1"/>
  <c r="F63" i="10" s="1"/>
  <c r="D62" i="10"/>
  <c r="E62" i="10" s="1"/>
  <c r="F62" i="10" s="1"/>
  <c r="E61" i="10"/>
  <c r="F61" i="10" s="1"/>
  <c r="D61" i="10"/>
  <c r="D60" i="10"/>
  <c r="E60" i="10" s="1"/>
  <c r="F60" i="10" s="1"/>
  <c r="D59" i="10"/>
  <c r="E59" i="10" s="1"/>
  <c r="F59" i="10" s="1"/>
  <c r="D58" i="10"/>
  <c r="E58" i="10" s="1"/>
  <c r="F58" i="10" s="1"/>
  <c r="E57" i="10"/>
  <c r="F57" i="10" s="1"/>
  <c r="D57" i="10"/>
  <c r="D56" i="10"/>
  <c r="E56" i="10" s="1"/>
  <c r="F56" i="10" s="1"/>
  <c r="D55" i="10"/>
  <c r="E55" i="10" s="1"/>
  <c r="F55" i="10" s="1"/>
  <c r="D54" i="10"/>
  <c r="E54" i="10" s="1"/>
  <c r="F54" i="10" s="1"/>
  <c r="D53" i="10"/>
  <c r="E53" i="10" s="1"/>
  <c r="F53" i="10" s="1"/>
  <c r="D52" i="10"/>
  <c r="E52" i="10" s="1"/>
  <c r="F52" i="10" s="1"/>
  <c r="E51" i="10"/>
  <c r="F51" i="10" s="1"/>
  <c r="D51" i="10"/>
  <c r="D50" i="10"/>
  <c r="E50" i="10" s="1"/>
  <c r="F50" i="10" s="1"/>
  <c r="D49" i="10"/>
  <c r="E49" i="10" s="1"/>
  <c r="F49" i="10" s="1"/>
  <c r="D48" i="10"/>
  <c r="E48" i="10" s="1"/>
  <c r="F48" i="10" s="1"/>
  <c r="D47" i="10"/>
  <c r="E47" i="10" s="1"/>
  <c r="F47" i="10" s="1"/>
  <c r="D46" i="10"/>
  <c r="E46" i="10" s="1"/>
  <c r="F46" i="10" s="1"/>
  <c r="E45" i="10"/>
  <c r="F45" i="10" s="1"/>
  <c r="D45" i="10"/>
  <c r="D44" i="10"/>
  <c r="E44" i="10" s="1"/>
  <c r="F44" i="10" s="1"/>
  <c r="D43" i="10"/>
  <c r="E43" i="10" s="1"/>
  <c r="F43" i="10" s="1"/>
  <c r="D42" i="10"/>
  <c r="E42" i="10" s="1"/>
  <c r="F42" i="10" s="1"/>
  <c r="E41" i="10"/>
  <c r="F41" i="10" s="1"/>
  <c r="D41" i="10"/>
  <c r="D40" i="10"/>
  <c r="E40" i="10" s="1"/>
  <c r="F40" i="10" s="1"/>
  <c r="D39" i="10"/>
  <c r="E39" i="10" s="1"/>
  <c r="F39" i="10" s="1"/>
  <c r="D38" i="10"/>
  <c r="E38" i="10" s="1"/>
  <c r="F38" i="10" s="1"/>
  <c r="D37" i="10"/>
  <c r="E37" i="10" s="1"/>
  <c r="F37" i="10" s="1"/>
  <c r="D36" i="10"/>
  <c r="E36" i="10" s="1"/>
  <c r="F36" i="10" s="1"/>
  <c r="E35" i="10"/>
  <c r="F35" i="10" s="1"/>
  <c r="D35" i="10"/>
  <c r="D34" i="10"/>
  <c r="E34" i="10" s="1"/>
  <c r="F34" i="10" s="1"/>
  <c r="D33" i="10"/>
  <c r="E33" i="10" s="1"/>
  <c r="F33" i="10" s="1"/>
  <c r="D32" i="10"/>
  <c r="E32" i="10" s="1"/>
  <c r="F32" i="10" s="1"/>
  <c r="D31" i="10"/>
  <c r="E31" i="10" s="1"/>
  <c r="F31" i="10" s="1"/>
  <c r="D30" i="10"/>
  <c r="E30" i="10" s="1"/>
  <c r="F30" i="10" s="1"/>
  <c r="E29" i="10"/>
  <c r="F29" i="10" s="1"/>
  <c r="D29" i="10"/>
  <c r="D28" i="10"/>
  <c r="E28" i="10" s="1"/>
  <c r="F28" i="10" s="1"/>
  <c r="D27" i="10"/>
  <c r="E27" i="10" s="1"/>
  <c r="F27" i="10" s="1"/>
  <c r="D26" i="10"/>
  <c r="E26" i="10" s="1"/>
  <c r="F26" i="10" s="1"/>
  <c r="E25" i="10"/>
  <c r="F25" i="10" s="1"/>
  <c r="D25" i="10"/>
  <c r="D24" i="10"/>
  <c r="E24" i="10" s="1"/>
  <c r="F24" i="10" s="1"/>
  <c r="D23" i="10"/>
  <c r="E23" i="10" s="1"/>
  <c r="F23" i="10" s="1"/>
  <c r="D22" i="10"/>
  <c r="E22" i="10" s="1"/>
  <c r="F22" i="10" s="1"/>
  <c r="D21" i="10"/>
  <c r="E21" i="10" s="1"/>
  <c r="F21" i="10" s="1"/>
  <c r="D20" i="10"/>
  <c r="E20" i="10" s="1"/>
  <c r="F20" i="10" s="1"/>
  <c r="E19" i="10"/>
  <c r="F19" i="10" s="1"/>
  <c r="D19" i="10"/>
  <c r="D18" i="10"/>
  <c r="E18" i="10" s="1"/>
  <c r="F18" i="10" s="1"/>
  <c r="D17" i="10"/>
  <c r="E17" i="10" s="1"/>
  <c r="F17" i="10" s="1"/>
  <c r="D16" i="10"/>
  <c r="E16" i="10" s="1"/>
  <c r="F16" i="10" s="1"/>
  <c r="D15" i="10"/>
  <c r="E15" i="10" s="1"/>
  <c r="F15" i="10" s="1"/>
  <c r="D14" i="10"/>
  <c r="E14" i="10" s="1"/>
  <c r="F14" i="10" s="1"/>
  <c r="E13" i="10"/>
  <c r="F13" i="10" s="1"/>
  <c r="D13" i="10"/>
  <c r="D12" i="10"/>
  <c r="E12" i="10" s="1"/>
  <c r="F12" i="10" s="1"/>
  <c r="D11" i="10"/>
  <c r="E11" i="10" s="1"/>
  <c r="F11" i="10" s="1"/>
  <c r="D10" i="10"/>
  <c r="E10" i="10" s="1"/>
  <c r="F10" i="10" s="1"/>
  <c r="E9" i="10"/>
  <c r="F9" i="10" s="1"/>
  <c r="D9" i="10"/>
  <c r="D8" i="10"/>
  <c r="E8" i="10" s="1"/>
  <c r="F8" i="10" s="1"/>
  <c r="D7" i="10"/>
  <c r="E7" i="10" s="1"/>
  <c r="F7" i="10" s="1"/>
  <c r="D6" i="10"/>
  <c r="E6" i="10" s="1"/>
  <c r="F6" i="10" s="1"/>
  <c r="D5" i="10"/>
  <c r="E5" i="10" s="1"/>
  <c r="F5" i="10" s="1"/>
  <c r="D4" i="10"/>
  <c r="E4" i="10" s="1"/>
  <c r="F4" i="10" s="1"/>
  <c r="E3" i="10"/>
  <c r="F3" i="10" s="1"/>
  <c r="D3" i="10"/>
  <c r="D2" i="10"/>
  <c r="E2" i="10" s="1"/>
  <c r="F2" i="10" s="1"/>
  <c r="D143" i="9"/>
  <c r="E143" i="9" s="1"/>
  <c r="F143" i="9" s="1"/>
  <c r="D142" i="9"/>
  <c r="E142" i="9" s="1"/>
  <c r="F142" i="9" s="1"/>
  <c r="D141" i="9"/>
  <c r="E141" i="9" s="1"/>
  <c r="F141" i="9" s="1"/>
  <c r="D140" i="9"/>
  <c r="E140" i="9" s="1"/>
  <c r="F140" i="9" s="1"/>
  <c r="D139" i="9"/>
  <c r="E139" i="9" s="1"/>
  <c r="F139" i="9" s="1"/>
  <c r="E138" i="9"/>
  <c r="F138" i="9" s="1"/>
  <c r="D138" i="9"/>
  <c r="E137" i="9"/>
  <c r="F137" i="9" s="1"/>
  <c r="D137" i="9"/>
  <c r="D136" i="9"/>
  <c r="E136" i="9" s="1"/>
  <c r="F136" i="9" s="1"/>
  <c r="D135" i="9"/>
  <c r="E135" i="9" s="1"/>
  <c r="F135" i="9" s="1"/>
  <c r="D134" i="9"/>
  <c r="E134" i="9" s="1"/>
  <c r="F134" i="9" s="1"/>
  <c r="D133" i="9"/>
  <c r="E133" i="9" s="1"/>
  <c r="F133" i="9" s="1"/>
  <c r="D132" i="9"/>
  <c r="E132" i="9" s="1"/>
  <c r="F132" i="9" s="1"/>
  <c r="D131" i="9"/>
  <c r="E131" i="9" s="1"/>
  <c r="F131" i="9" s="1"/>
  <c r="E130" i="9"/>
  <c r="F130" i="9" s="1"/>
  <c r="D130" i="9"/>
  <c r="E129" i="9"/>
  <c r="F129" i="9" s="1"/>
  <c r="D129" i="9"/>
  <c r="D128" i="9"/>
  <c r="E128" i="9" s="1"/>
  <c r="F128" i="9" s="1"/>
  <c r="D127" i="9"/>
  <c r="E127" i="9" s="1"/>
  <c r="F127" i="9" s="1"/>
  <c r="D126" i="9"/>
  <c r="E126" i="9" s="1"/>
  <c r="F126" i="9" s="1"/>
  <c r="D125" i="9"/>
  <c r="E125" i="9" s="1"/>
  <c r="F125" i="9" s="1"/>
  <c r="D124" i="9"/>
  <c r="E124" i="9" s="1"/>
  <c r="F124" i="9" s="1"/>
  <c r="D123" i="9"/>
  <c r="E123" i="9" s="1"/>
  <c r="F123" i="9" s="1"/>
  <c r="E122" i="9"/>
  <c r="F122" i="9" s="1"/>
  <c r="D122" i="9"/>
  <c r="E121" i="9"/>
  <c r="F121" i="9" s="1"/>
  <c r="D121" i="9"/>
  <c r="D120" i="9"/>
  <c r="E120" i="9" s="1"/>
  <c r="F120" i="9" s="1"/>
  <c r="D119" i="9"/>
  <c r="E119" i="9" s="1"/>
  <c r="F119" i="9" s="1"/>
  <c r="D118" i="9"/>
  <c r="E118" i="9" s="1"/>
  <c r="F118" i="9" s="1"/>
  <c r="D117" i="9"/>
  <c r="E117" i="9" s="1"/>
  <c r="F117" i="9" s="1"/>
  <c r="D116" i="9"/>
  <c r="E116" i="9" s="1"/>
  <c r="F116" i="9" s="1"/>
  <c r="D115" i="9"/>
  <c r="E115" i="9" s="1"/>
  <c r="F115" i="9" s="1"/>
  <c r="E114" i="9"/>
  <c r="F114" i="9" s="1"/>
  <c r="D114" i="9"/>
  <c r="E113" i="9"/>
  <c r="F113" i="9" s="1"/>
  <c r="D113" i="9"/>
  <c r="D112" i="9"/>
  <c r="E112" i="9" s="1"/>
  <c r="F112" i="9" s="1"/>
  <c r="D111" i="9"/>
  <c r="E111" i="9" s="1"/>
  <c r="F111" i="9" s="1"/>
  <c r="D110" i="9"/>
  <c r="E110" i="9" s="1"/>
  <c r="F110" i="9" s="1"/>
  <c r="D109" i="9"/>
  <c r="E109" i="9" s="1"/>
  <c r="F109" i="9" s="1"/>
  <c r="D108" i="9"/>
  <c r="E108" i="9" s="1"/>
  <c r="F108" i="9" s="1"/>
  <c r="D107" i="9"/>
  <c r="E107" i="9" s="1"/>
  <c r="F107" i="9" s="1"/>
  <c r="E106" i="9"/>
  <c r="F106" i="9" s="1"/>
  <c r="D106" i="9"/>
  <c r="E105" i="9"/>
  <c r="F105" i="9" s="1"/>
  <c r="D105" i="9"/>
  <c r="D104" i="9"/>
  <c r="E104" i="9" s="1"/>
  <c r="F104" i="9" s="1"/>
  <c r="D103" i="9"/>
  <c r="E103" i="9" s="1"/>
  <c r="F103" i="9" s="1"/>
  <c r="D102" i="9"/>
  <c r="E102" i="9" s="1"/>
  <c r="F102" i="9" s="1"/>
  <c r="D101" i="9"/>
  <c r="E101" i="9" s="1"/>
  <c r="F101" i="9" s="1"/>
  <c r="D100" i="9"/>
  <c r="E100" i="9" s="1"/>
  <c r="F100" i="9" s="1"/>
  <c r="D99" i="9"/>
  <c r="E99" i="9" s="1"/>
  <c r="F99" i="9" s="1"/>
  <c r="E98" i="9"/>
  <c r="F98" i="9" s="1"/>
  <c r="D98" i="9"/>
  <c r="E97" i="9"/>
  <c r="F97" i="9" s="1"/>
  <c r="D97" i="9"/>
  <c r="D96" i="9"/>
  <c r="E96" i="9" s="1"/>
  <c r="F96" i="9" s="1"/>
  <c r="D95" i="9"/>
  <c r="E95" i="9" s="1"/>
  <c r="F95" i="9" s="1"/>
  <c r="D94" i="9"/>
  <c r="E94" i="9" s="1"/>
  <c r="F94" i="9" s="1"/>
  <c r="D93" i="9"/>
  <c r="E93" i="9" s="1"/>
  <c r="F93" i="9" s="1"/>
  <c r="D92" i="9"/>
  <c r="E92" i="9" s="1"/>
  <c r="F92" i="9" s="1"/>
  <c r="D91" i="9"/>
  <c r="E91" i="9" s="1"/>
  <c r="F91" i="9" s="1"/>
  <c r="E90" i="9"/>
  <c r="F90" i="9" s="1"/>
  <c r="D90" i="9"/>
  <c r="E89" i="9"/>
  <c r="F89" i="9" s="1"/>
  <c r="D89" i="9"/>
  <c r="D88" i="9"/>
  <c r="E88" i="9" s="1"/>
  <c r="F88" i="9" s="1"/>
  <c r="D87" i="9"/>
  <c r="E87" i="9" s="1"/>
  <c r="F87" i="9" s="1"/>
  <c r="D86" i="9"/>
  <c r="E86" i="9" s="1"/>
  <c r="F86" i="9" s="1"/>
  <c r="D85" i="9"/>
  <c r="E85" i="9" s="1"/>
  <c r="F85" i="9" s="1"/>
  <c r="D84" i="9"/>
  <c r="E84" i="9" s="1"/>
  <c r="F84" i="9" s="1"/>
  <c r="D83" i="9"/>
  <c r="E83" i="9" s="1"/>
  <c r="F83" i="9" s="1"/>
  <c r="E82" i="9"/>
  <c r="F82" i="9" s="1"/>
  <c r="D82" i="9"/>
  <c r="E81" i="9"/>
  <c r="F81" i="9" s="1"/>
  <c r="D81" i="9"/>
  <c r="D80" i="9"/>
  <c r="E80" i="9" s="1"/>
  <c r="F80" i="9" s="1"/>
  <c r="D79" i="9"/>
  <c r="E79" i="9" s="1"/>
  <c r="F79" i="9" s="1"/>
  <c r="D78" i="9"/>
  <c r="E78" i="9" s="1"/>
  <c r="F78" i="9" s="1"/>
  <c r="D77" i="9"/>
  <c r="E77" i="9" s="1"/>
  <c r="F77" i="9" s="1"/>
  <c r="D76" i="9"/>
  <c r="E76" i="9" s="1"/>
  <c r="F76" i="9" s="1"/>
  <c r="D75" i="9"/>
  <c r="E75" i="9" s="1"/>
  <c r="F75" i="9" s="1"/>
  <c r="E74" i="9"/>
  <c r="F74" i="9" s="1"/>
  <c r="D74" i="9"/>
  <c r="E73" i="9"/>
  <c r="F73" i="9" s="1"/>
  <c r="D73" i="9"/>
  <c r="D72" i="9"/>
  <c r="E72" i="9" s="1"/>
  <c r="F72" i="9" s="1"/>
  <c r="D71" i="9"/>
  <c r="E71" i="9" s="1"/>
  <c r="F71" i="9" s="1"/>
  <c r="D70" i="9"/>
  <c r="E70" i="9" s="1"/>
  <c r="F70" i="9" s="1"/>
  <c r="D69" i="9"/>
  <c r="E69" i="9" s="1"/>
  <c r="F69" i="9" s="1"/>
  <c r="D68" i="9"/>
  <c r="E68" i="9" s="1"/>
  <c r="F68" i="9" s="1"/>
  <c r="D67" i="9"/>
  <c r="E67" i="9" s="1"/>
  <c r="F67" i="9" s="1"/>
  <c r="E66" i="9"/>
  <c r="F66" i="9" s="1"/>
  <c r="D66" i="9"/>
  <c r="E65" i="9"/>
  <c r="F65" i="9" s="1"/>
  <c r="D65" i="9"/>
  <c r="D64" i="9"/>
  <c r="E64" i="9" s="1"/>
  <c r="F64" i="9" s="1"/>
  <c r="D63" i="9"/>
  <c r="E63" i="9" s="1"/>
  <c r="F63" i="9" s="1"/>
  <c r="D62" i="9"/>
  <c r="E62" i="9" s="1"/>
  <c r="F62" i="9" s="1"/>
  <c r="D61" i="9"/>
  <c r="E61" i="9" s="1"/>
  <c r="F61" i="9" s="1"/>
  <c r="D60" i="9"/>
  <c r="E60" i="9" s="1"/>
  <c r="F60" i="9" s="1"/>
  <c r="D59" i="9"/>
  <c r="E59" i="9" s="1"/>
  <c r="F59" i="9" s="1"/>
  <c r="E58" i="9"/>
  <c r="F58" i="9" s="1"/>
  <c r="D58" i="9"/>
  <c r="E57" i="9"/>
  <c r="F57" i="9" s="1"/>
  <c r="D57" i="9"/>
  <c r="D56" i="9"/>
  <c r="E56" i="9" s="1"/>
  <c r="F56" i="9" s="1"/>
  <c r="D55" i="9"/>
  <c r="E55" i="9" s="1"/>
  <c r="F55" i="9" s="1"/>
  <c r="D54" i="9"/>
  <c r="E54" i="9" s="1"/>
  <c r="F54" i="9" s="1"/>
  <c r="D53" i="9"/>
  <c r="E53" i="9" s="1"/>
  <c r="F53" i="9" s="1"/>
  <c r="D52" i="9"/>
  <c r="E52" i="9" s="1"/>
  <c r="F52" i="9" s="1"/>
  <c r="D51" i="9"/>
  <c r="E51" i="9" s="1"/>
  <c r="F51" i="9" s="1"/>
  <c r="E50" i="9"/>
  <c r="F50" i="9" s="1"/>
  <c r="D50" i="9"/>
  <c r="E49" i="9"/>
  <c r="F49" i="9" s="1"/>
  <c r="D49" i="9"/>
  <c r="D48" i="9"/>
  <c r="E48" i="9" s="1"/>
  <c r="F48" i="9" s="1"/>
  <c r="D47" i="9"/>
  <c r="E47" i="9" s="1"/>
  <c r="F47" i="9" s="1"/>
  <c r="D46" i="9"/>
  <c r="E46" i="9" s="1"/>
  <c r="F46" i="9" s="1"/>
  <c r="D45" i="9"/>
  <c r="E45" i="9" s="1"/>
  <c r="F45" i="9" s="1"/>
  <c r="D44" i="9"/>
  <c r="E44" i="9" s="1"/>
  <c r="F44" i="9" s="1"/>
  <c r="D43" i="9"/>
  <c r="E43" i="9" s="1"/>
  <c r="F43" i="9" s="1"/>
  <c r="E42" i="9"/>
  <c r="F42" i="9" s="1"/>
  <c r="D42" i="9"/>
  <c r="E41" i="9"/>
  <c r="F41" i="9" s="1"/>
  <c r="D41" i="9"/>
  <c r="D40" i="9"/>
  <c r="E40" i="9" s="1"/>
  <c r="F40" i="9" s="1"/>
  <c r="D39" i="9"/>
  <c r="E39" i="9" s="1"/>
  <c r="F39" i="9" s="1"/>
  <c r="D38" i="9"/>
  <c r="E38" i="9" s="1"/>
  <c r="F38" i="9" s="1"/>
  <c r="D37" i="9"/>
  <c r="E37" i="9" s="1"/>
  <c r="F37" i="9" s="1"/>
  <c r="D36" i="9"/>
  <c r="E36" i="9" s="1"/>
  <c r="F36" i="9" s="1"/>
  <c r="D35" i="9"/>
  <c r="E35" i="9" s="1"/>
  <c r="F35" i="9" s="1"/>
  <c r="E34" i="9"/>
  <c r="F34" i="9" s="1"/>
  <c r="D34" i="9"/>
  <c r="E33" i="9"/>
  <c r="F33" i="9" s="1"/>
  <c r="D33" i="9"/>
  <c r="D32" i="9"/>
  <c r="E32" i="9" s="1"/>
  <c r="F32" i="9" s="1"/>
  <c r="D31" i="9"/>
  <c r="E31" i="9" s="1"/>
  <c r="F31" i="9" s="1"/>
  <c r="D30" i="9"/>
  <c r="E30" i="9" s="1"/>
  <c r="F30" i="9" s="1"/>
  <c r="D29" i="9"/>
  <c r="E29" i="9" s="1"/>
  <c r="F29" i="9" s="1"/>
  <c r="D28" i="9"/>
  <c r="E28" i="9" s="1"/>
  <c r="F28" i="9" s="1"/>
  <c r="D27" i="9"/>
  <c r="E27" i="9" s="1"/>
  <c r="F27" i="9" s="1"/>
  <c r="E26" i="9"/>
  <c r="F26" i="9" s="1"/>
  <c r="D26" i="9"/>
  <c r="E25" i="9"/>
  <c r="F25" i="9" s="1"/>
  <c r="D25" i="9"/>
  <c r="D24" i="9"/>
  <c r="E24" i="9" s="1"/>
  <c r="F24" i="9" s="1"/>
  <c r="D23" i="9"/>
  <c r="E23" i="9" s="1"/>
  <c r="F23" i="9" s="1"/>
  <c r="D22" i="9"/>
  <c r="E22" i="9" s="1"/>
  <c r="F22" i="9" s="1"/>
  <c r="D21" i="9"/>
  <c r="E21" i="9" s="1"/>
  <c r="F21" i="9" s="1"/>
  <c r="D20" i="9"/>
  <c r="E20" i="9" s="1"/>
  <c r="F20" i="9" s="1"/>
  <c r="D19" i="9"/>
  <c r="E19" i="9" s="1"/>
  <c r="F19" i="9" s="1"/>
  <c r="E18" i="9"/>
  <c r="F18" i="9" s="1"/>
  <c r="D18" i="9"/>
  <c r="E17" i="9"/>
  <c r="F17" i="9" s="1"/>
  <c r="D17" i="9"/>
  <c r="D16" i="9"/>
  <c r="E16" i="9" s="1"/>
  <c r="F16" i="9" s="1"/>
  <c r="D15" i="9"/>
  <c r="E15" i="9" s="1"/>
  <c r="F15" i="9" s="1"/>
  <c r="D14" i="9"/>
  <c r="E14" i="9" s="1"/>
  <c r="F14" i="9" s="1"/>
  <c r="D13" i="9"/>
  <c r="E13" i="9" s="1"/>
  <c r="F13" i="9" s="1"/>
  <c r="D12" i="9"/>
  <c r="E12" i="9" s="1"/>
  <c r="F12" i="9" s="1"/>
  <c r="D11" i="9"/>
  <c r="E11" i="9" s="1"/>
  <c r="F11" i="9" s="1"/>
  <c r="E10" i="9"/>
  <c r="F10" i="9" s="1"/>
  <c r="D10" i="9"/>
  <c r="E9" i="9"/>
  <c r="F9" i="9" s="1"/>
  <c r="D9" i="9"/>
  <c r="D8" i="9"/>
  <c r="E8" i="9" s="1"/>
  <c r="F8" i="9" s="1"/>
  <c r="D7" i="9"/>
  <c r="E7" i="9" s="1"/>
  <c r="F7" i="9" s="1"/>
  <c r="D6" i="9"/>
  <c r="E6" i="9" s="1"/>
  <c r="F6" i="9" s="1"/>
  <c r="D5" i="9"/>
  <c r="E5" i="9" s="1"/>
  <c r="F5" i="9" s="1"/>
  <c r="D4" i="9"/>
  <c r="E4" i="9" s="1"/>
  <c r="F4" i="9" s="1"/>
  <c r="D3" i="9"/>
  <c r="E3" i="9" s="1"/>
  <c r="F3" i="9" s="1"/>
  <c r="E2" i="9"/>
  <c r="F2" i="9" s="1"/>
  <c r="D2" i="9"/>
  <c r="D143" i="8"/>
  <c r="E143" i="8" s="1"/>
  <c r="F143" i="8" s="1"/>
  <c r="D142" i="8"/>
  <c r="E142" i="8" s="1"/>
  <c r="F142" i="8" s="1"/>
  <c r="E141" i="8"/>
  <c r="F141" i="8" s="1"/>
  <c r="D141" i="8"/>
  <c r="D140" i="8"/>
  <c r="E140" i="8" s="1"/>
  <c r="F140" i="8" s="1"/>
  <c r="D139" i="8"/>
  <c r="E139" i="8" s="1"/>
  <c r="F139" i="8" s="1"/>
  <c r="F138" i="8"/>
  <c r="D138" i="8"/>
  <c r="E138" i="8" s="1"/>
  <c r="D137" i="8"/>
  <c r="E137" i="8" s="1"/>
  <c r="F137" i="8" s="1"/>
  <c r="D136" i="8"/>
  <c r="E136" i="8" s="1"/>
  <c r="F136" i="8" s="1"/>
  <c r="D135" i="8"/>
  <c r="E135" i="8" s="1"/>
  <c r="F135" i="8" s="1"/>
  <c r="D134" i="8"/>
  <c r="E134" i="8" s="1"/>
  <c r="F134" i="8" s="1"/>
  <c r="E133" i="8"/>
  <c r="F133" i="8" s="1"/>
  <c r="D133" i="8"/>
  <c r="D132" i="8"/>
  <c r="E132" i="8" s="1"/>
  <c r="F132" i="8" s="1"/>
  <c r="D131" i="8"/>
  <c r="E131" i="8" s="1"/>
  <c r="F131" i="8" s="1"/>
  <c r="D130" i="8"/>
  <c r="E130" i="8" s="1"/>
  <c r="F130" i="8" s="1"/>
  <c r="D129" i="8"/>
  <c r="E129" i="8" s="1"/>
  <c r="F129" i="8" s="1"/>
  <c r="D128" i="8"/>
  <c r="E128" i="8" s="1"/>
  <c r="F128" i="8" s="1"/>
  <c r="D127" i="8"/>
  <c r="E127" i="8" s="1"/>
  <c r="F127" i="8" s="1"/>
  <c r="D126" i="8"/>
  <c r="E126" i="8" s="1"/>
  <c r="F126" i="8" s="1"/>
  <c r="E125" i="8"/>
  <c r="F125" i="8" s="1"/>
  <c r="D125" i="8"/>
  <c r="D124" i="8"/>
  <c r="E124" i="8" s="1"/>
  <c r="F124" i="8" s="1"/>
  <c r="D123" i="8"/>
  <c r="E123" i="8" s="1"/>
  <c r="F123" i="8" s="1"/>
  <c r="F122" i="8"/>
  <c r="D122" i="8"/>
  <c r="E122" i="8" s="1"/>
  <c r="D121" i="8"/>
  <c r="E121" i="8" s="1"/>
  <c r="F121" i="8" s="1"/>
  <c r="D120" i="8"/>
  <c r="E120" i="8" s="1"/>
  <c r="F120" i="8" s="1"/>
  <c r="D119" i="8"/>
  <c r="E119" i="8" s="1"/>
  <c r="F119" i="8" s="1"/>
  <c r="D118" i="8"/>
  <c r="E118" i="8" s="1"/>
  <c r="F118" i="8" s="1"/>
  <c r="E117" i="8"/>
  <c r="F117" i="8" s="1"/>
  <c r="D117" i="8"/>
  <c r="D116" i="8"/>
  <c r="E116" i="8" s="1"/>
  <c r="F116" i="8" s="1"/>
  <c r="D115" i="8"/>
  <c r="E115" i="8" s="1"/>
  <c r="F115" i="8" s="1"/>
  <c r="F114" i="8"/>
  <c r="D114" i="8"/>
  <c r="E114" i="8" s="1"/>
  <c r="D113" i="8"/>
  <c r="E113" i="8" s="1"/>
  <c r="F113" i="8" s="1"/>
  <c r="D112" i="8"/>
  <c r="E112" i="8" s="1"/>
  <c r="F112" i="8" s="1"/>
  <c r="D111" i="8"/>
  <c r="E111" i="8" s="1"/>
  <c r="F111" i="8" s="1"/>
  <c r="D110" i="8"/>
  <c r="E110" i="8" s="1"/>
  <c r="F110" i="8" s="1"/>
  <c r="E109" i="8"/>
  <c r="F109" i="8" s="1"/>
  <c r="D109" i="8"/>
  <c r="D108" i="8"/>
  <c r="E108" i="8" s="1"/>
  <c r="F108" i="8" s="1"/>
  <c r="D107" i="8"/>
  <c r="E107" i="8" s="1"/>
  <c r="F107" i="8" s="1"/>
  <c r="F106" i="8"/>
  <c r="D106" i="8"/>
  <c r="E106" i="8" s="1"/>
  <c r="D105" i="8"/>
  <c r="E105" i="8" s="1"/>
  <c r="F105" i="8" s="1"/>
  <c r="D104" i="8"/>
  <c r="E104" i="8" s="1"/>
  <c r="F104" i="8" s="1"/>
  <c r="D103" i="8"/>
  <c r="E103" i="8" s="1"/>
  <c r="F103" i="8" s="1"/>
  <c r="D102" i="8"/>
  <c r="E102" i="8" s="1"/>
  <c r="F102" i="8" s="1"/>
  <c r="E101" i="8"/>
  <c r="F101" i="8" s="1"/>
  <c r="D101" i="8"/>
  <c r="D100" i="8"/>
  <c r="E100" i="8" s="1"/>
  <c r="F100" i="8" s="1"/>
  <c r="D99" i="8"/>
  <c r="E99" i="8" s="1"/>
  <c r="F99" i="8" s="1"/>
  <c r="D98" i="8"/>
  <c r="E98" i="8" s="1"/>
  <c r="F98" i="8" s="1"/>
  <c r="D97" i="8"/>
  <c r="E97" i="8" s="1"/>
  <c r="F97" i="8" s="1"/>
  <c r="D96" i="8"/>
  <c r="E96" i="8" s="1"/>
  <c r="F96" i="8" s="1"/>
  <c r="D95" i="8"/>
  <c r="E95" i="8" s="1"/>
  <c r="F95" i="8" s="1"/>
  <c r="D94" i="8"/>
  <c r="E94" i="8" s="1"/>
  <c r="F94" i="8" s="1"/>
  <c r="D93" i="8"/>
  <c r="E93" i="8" s="1"/>
  <c r="F93" i="8" s="1"/>
  <c r="D92" i="8"/>
  <c r="E92" i="8" s="1"/>
  <c r="F92" i="8" s="1"/>
  <c r="D91" i="8"/>
  <c r="E91" i="8" s="1"/>
  <c r="F91" i="8" s="1"/>
  <c r="F90" i="8"/>
  <c r="D90" i="8"/>
  <c r="E90" i="8" s="1"/>
  <c r="D89" i="8"/>
  <c r="E89" i="8" s="1"/>
  <c r="F89" i="8" s="1"/>
  <c r="D88" i="8"/>
  <c r="E88" i="8" s="1"/>
  <c r="F88" i="8" s="1"/>
  <c r="D87" i="8"/>
  <c r="E87" i="8" s="1"/>
  <c r="F87" i="8" s="1"/>
  <c r="D86" i="8"/>
  <c r="E86" i="8" s="1"/>
  <c r="F86" i="8" s="1"/>
  <c r="E85" i="8"/>
  <c r="F85" i="8" s="1"/>
  <c r="D85" i="8"/>
  <c r="D84" i="8"/>
  <c r="E84" i="8" s="1"/>
  <c r="F84" i="8" s="1"/>
  <c r="D83" i="8"/>
  <c r="E83" i="8" s="1"/>
  <c r="F83" i="8" s="1"/>
  <c r="E82" i="8"/>
  <c r="F82" i="8" s="1"/>
  <c r="D82" i="8"/>
  <c r="D81" i="8"/>
  <c r="E81" i="8" s="1"/>
  <c r="F81" i="8" s="1"/>
  <c r="D80" i="8"/>
  <c r="E80" i="8" s="1"/>
  <c r="F80" i="8" s="1"/>
  <c r="D79" i="8"/>
  <c r="E79" i="8" s="1"/>
  <c r="F79" i="8" s="1"/>
  <c r="D78" i="8"/>
  <c r="E78" i="8" s="1"/>
  <c r="F78" i="8" s="1"/>
  <c r="E77" i="8"/>
  <c r="F77" i="8" s="1"/>
  <c r="D77" i="8"/>
  <c r="D76" i="8"/>
  <c r="E76" i="8" s="1"/>
  <c r="F76" i="8" s="1"/>
  <c r="D75" i="8"/>
  <c r="E75" i="8" s="1"/>
  <c r="F75" i="8" s="1"/>
  <c r="D74" i="8"/>
  <c r="E74" i="8" s="1"/>
  <c r="F74" i="8" s="1"/>
  <c r="D73" i="8"/>
  <c r="E73" i="8" s="1"/>
  <c r="F73" i="8" s="1"/>
  <c r="D72" i="8"/>
  <c r="E72" i="8" s="1"/>
  <c r="F72" i="8" s="1"/>
  <c r="D71" i="8"/>
  <c r="E71" i="8" s="1"/>
  <c r="F71" i="8" s="1"/>
  <c r="D70" i="8"/>
  <c r="E70" i="8" s="1"/>
  <c r="F70" i="8" s="1"/>
  <c r="E69" i="8"/>
  <c r="F69" i="8" s="1"/>
  <c r="D69" i="8"/>
  <c r="D68" i="8"/>
  <c r="E68" i="8" s="1"/>
  <c r="F68" i="8" s="1"/>
  <c r="D67" i="8"/>
  <c r="E67" i="8" s="1"/>
  <c r="F67" i="8" s="1"/>
  <c r="F66" i="8"/>
  <c r="E66" i="8"/>
  <c r="D66" i="8"/>
  <c r="D65" i="8"/>
  <c r="E65" i="8" s="1"/>
  <c r="F65" i="8" s="1"/>
  <c r="D64" i="8"/>
  <c r="E64" i="8" s="1"/>
  <c r="F64" i="8" s="1"/>
  <c r="D63" i="8"/>
  <c r="E63" i="8" s="1"/>
  <c r="F63" i="8" s="1"/>
  <c r="D62" i="8"/>
  <c r="E62" i="8" s="1"/>
  <c r="F62" i="8" s="1"/>
  <c r="D61" i="8"/>
  <c r="E61" i="8" s="1"/>
  <c r="F61" i="8" s="1"/>
  <c r="D60" i="8"/>
  <c r="E60" i="8" s="1"/>
  <c r="F60" i="8" s="1"/>
  <c r="D59" i="8"/>
  <c r="E59" i="8" s="1"/>
  <c r="F59" i="8" s="1"/>
  <c r="D58" i="8"/>
  <c r="E58" i="8" s="1"/>
  <c r="F58" i="8" s="1"/>
  <c r="D57" i="8"/>
  <c r="E57" i="8" s="1"/>
  <c r="F57" i="8" s="1"/>
  <c r="D56" i="8"/>
  <c r="E56" i="8" s="1"/>
  <c r="F56" i="8" s="1"/>
  <c r="D55" i="8"/>
  <c r="E55" i="8" s="1"/>
  <c r="F55" i="8" s="1"/>
  <c r="D54" i="8"/>
  <c r="E54" i="8" s="1"/>
  <c r="F54" i="8" s="1"/>
  <c r="E53" i="8"/>
  <c r="F53" i="8" s="1"/>
  <c r="D53" i="8"/>
  <c r="D52" i="8"/>
  <c r="E52" i="8" s="1"/>
  <c r="F52" i="8" s="1"/>
  <c r="D51" i="8"/>
  <c r="E51" i="8" s="1"/>
  <c r="F51" i="8" s="1"/>
  <c r="D50" i="8"/>
  <c r="E50" i="8" s="1"/>
  <c r="F50" i="8" s="1"/>
  <c r="D49" i="8"/>
  <c r="E49" i="8" s="1"/>
  <c r="F49" i="8" s="1"/>
  <c r="D48" i="8"/>
  <c r="E48" i="8" s="1"/>
  <c r="F48" i="8" s="1"/>
  <c r="D47" i="8"/>
  <c r="E47" i="8" s="1"/>
  <c r="F47" i="8" s="1"/>
  <c r="D46" i="8"/>
  <c r="E46" i="8" s="1"/>
  <c r="F46" i="8" s="1"/>
  <c r="E45" i="8"/>
  <c r="F45" i="8" s="1"/>
  <c r="D45" i="8"/>
  <c r="D44" i="8"/>
  <c r="E44" i="8" s="1"/>
  <c r="F44" i="8" s="1"/>
  <c r="D43" i="8"/>
  <c r="E43" i="8" s="1"/>
  <c r="F43" i="8" s="1"/>
  <c r="F42" i="8"/>
  <c r="D42" i="8"/>
  <c r="E42" i="8" s="1"/>
  <c r="D41" i="8"/>
  <c r="E41" i="8" s="1"/>
  <c r="F41" i="8" s="1"/>
  <c r="D40" i="8"/>
  <c r="E40" i="8" s="1"/>
  <c r="F40" i="8" s="1"/>
  <c r="D39" i="8"/>
  <c r="E39" i="8" s="1"/>
  <c r="F39" i="8" s="1"/>
  <c r="D38" i="8"/>
  <c r="E38" i="8" s="1"/>
  <c r="F38" i="8" s="1"/>
  <c r="E37" i="8"/>
  <c r="F37" i="8" s="1"/>
  <c r="D37" i="8"/>
  <c r="D36" i="8"/>
  <c r="E36" i="8" s="1"/>
  <c r="F36" i="8" s="1"/>
  <c r="D35" i="8"/>
  <c r="E35" i="8" s="1"/>
  <c r="F35" i="8" s="1"/>
  <c r="D34" i="8"/>
  <c r="E34" i="8" s="1"/>
  <c r="F34" i="8" s="1"/>
  <c r="D33" i="8"/>
  <c r="E33" i="8" s="1"/>
  <c r="F33" i="8" s="1"/>
  <c r="D32" i="8"/>
  <c r="E32" i="8" s="1"/>
  <c r="F32" i="8" s="1"/>
  <c r="D31" i="8"/>
  <c r="E31" i="8" s="1"/>
  <c r="F31" i="8" s="1"/>
  <c r="D30" i="8"/>
  <c r="E30" i="8" s="1"/>
  <c r="F30" i="8" s="1"/>
  <c r="E29" i="8"/>
  <c r="F29" i="8" s="1"/>
  <c r="D29" i="8"/>
  <c r="D28" i="8"/>
  <c r="E28" i="8" s="1"/>
  <c r="F28" i="8" s="1"/>
  <c r="D27" i="8"/>
  <c r="E27" i="8" s="1"/>
  <c r="F27" i="8" s="1"/>
  <c r="D26" i="8"/>
  <c r="E26" i="8" s="1"/>
  <c r="F26" i="8" s="1"/>
  <c r="D25" i="8"/>
  <c r="E25" i="8" s="1"/>
  <c r="F25" i="8" s="1"/>
  <c r="D24" i="8"/>
  <c r="E24" i="8" s="1"/>
  <c r="F24" i="8" s="1"/>
  <c r="D23" i="8"/>
  <c r="E23" i="8" s="1"/>
  <c r="F23" i="8" s="1"/>
  <c r="D22" i="8"/>
  <c r="E22" i="8" s="1"/>
  <c r="F22" i="8" s="1"/>
  <c r="E21" i="8"/>
  <c r="F21" i="8" s="1"/>
  <c r="D21" i="8"/>
  <c r="D20" i="8"/>
  <c r="E20" i="8" s="1"/>
  <c r="F20" i="8" s="1"/>
  <c r="D19" i="8"/>
  <c r="E19" i="8" s="1"/>
  <c r="F19" i="8" s="1"/>
  <c r="E18" i="8"/>
  <c r="F18" i="8" s="1"/>
  <c r="D18" i="8"/>
  <c r="D17" i="8"/>
  <c r="E17" i="8" s="1"/>
  <c r="F17" i="8" s="1"/>
  <c r="D16" i="8"/>
  <c r="E16" i="8" s="1"/>
  <c r="F16" i="8" s="1"/>
  <c r="D15" i="8"/>
  <c r="E15" i="8" s="1"/>
  <c r="F15" i="8" s="1"/>
  <c r="D14" i="8"/>
  <c r="E14" i="8" s="1"/>
  <c r="F14" i="8" s="1"/>
  <c r="D13" i="8"/>
  <c r="E13" i="8" s="1"/>
  <c r="F13" i="8" s="1"/>
  <c r="D12" i="8"/>
  <c r="E12" i="8" s="1"/>
  <c r="F12" i="8" s="1"/>
  <c r="D11" i="8"/>
  <c r="E11" i="8" s="1"/>
  <c r="F11" i="8" s="1"/>
  <c r="F10" i="8"/>
  <c r="D10" i="8"/>
  <c r="E10" i="8" s="1"/>
  <c r="D9" i="8"/>
  <c r="E9" i="8" s="1"/>
  <c r="F9" i="8" s="1"/>
  <c r="D8" i="8"/>
  <c r="E8" i="8" s="1"/>
  <c r="F8" i="8" s="1"/>
  <c r="D7" i="8"/>
  <c r="E7" i="8" s="1"/>
  <c r="F7" i="8" s="1"/>
  <c r="D6" i="8"/>
  <c r="E6" i="8" s="1"/>
  <c r="F6" i="8" s="1"/>
  <c r="E5" i="8"/>
  <c r="F5" i="8" s="1"/>
  <c r="D5" i="8"/>
  <c r="D4" i="8"/>
  <c r="E4" i="8" s="1"/>
  <c r="F4" i="8" s="1"/>
  <c r="D3" i="8"/>
  <c r="E3" i="8" s="1"/>
  <c r="F3" i="8" s="1"/>
  <c r="D2" i="8"/>
  <c r="E2" i="8" s="1"/>
  <c r="F2" i="8" s="1"/>
  <c r="D143" i="7"/>
  <c r="E143" i="7" s="1"/>
  <c r="F143" i="7" s="1"/>
  <c r="D142" i="7"/>
  <c r="E142" i="7" s="1"/>
  <c r="F142" i="7" s="1"/>
  <c r="D141" i="7"/>
  <c r="E141" i="7" s="1"/>
  <c r="F141" i="7" s="1"/>
  <c r="D140" i="7"/>
  <c r="E140" i="7" s="1"/>
  <c r="F140" i="7" s="1"/>
  <c r="D139" i="7"/>
  <c r="E139" i="7" s="1"/>
  <c r="F139" i="7" s="1"/>
  <c r="F138" i="7"/>
  <c r="D138" i="7"/>
  <c r="E138" i="7" s="1"/>
  <c r="E137" i="7"/>
  <c r="F137" i="7" s="1"/>
  <c r="D137" i="7"/>
  <c r="D136" i="7"/>
  <c r="E136" i="7" s="1"/>
  <c r="F136" i="7" s="1"/>
  <c r="D135" i="7"/>
  <c r="E135" i="7" s="1"/>
  <c r="F135" i="7" s="1"/>
  <c r="D134" i="7"/>
  <c r="E134" i="7" s="1"/>
  <c r="F134" i="7" s="1"/>
  <c r="D133" i="7"/>
  <c r="E133" i="7" s="1"/>
  <c r="F133" i="7" s="1"/>
  <c r="D132" i="7"/>
  <c r="E132" i="7" s="1"/>
  <c r="F132" i="7" s="1"/>
  <c r="D131" i="7"/>
  <c r="E131" i="7" s="1"/>
  <c r="F131" i="7" s="1"/>
  <c r="D130" i="7"/>
  <c r="E130" i="7" s="1"/>
  <c r="F130" i="7" s="1"/>
  <c r="E129" i="7"/>
  <c r="F129" i="7" s="1"/>
  <c r="D129" i="7"/>
  <c r="D128" i="7"/>
  <c r="E128" i="7" s="1"/>
  <c r="F128" i="7" s="1"/>
  <c r="D127" i="7"/>
  <c r="E127" i="7" s="1"/>
  <c r="F127" i="7" s="1"/>
  <c r="D126" i="7"/>
  <c r="E126" i="7" s="1"/>
  <c r="F126" i="7" s="1"/>
  <c r="D125" i="7"/>
  <c r="E125" i="7" s="1"/>
  <c r="F125" i="7" s="1"/>
  <c r="D124" i="7"/>
  <c r="E124" i="7" s="1"/>
  <c r="F124" i="7" s="1"/>
  <c r="D123" i="7"/>
  <c r="E123" i="7" s="1"/>
  <c r="F123" i="7" s="1"/>
  <c r="F122" i="7"/>
  <c r="D122" i="7"/>
  <c r="E122" i="7" s="1"/>
  <c r="F121" i="7"/>
  <c r="E121" i="7"/>
  <c r="D121" i="7"/>
  <c r="D120" i="7"/>
  <c r="E120" i="7" s="1"/>
  <c r="F120" i="7" s="1"/>
  <c r="D119" i="7"/>
  <c r="E119" i="7" s="1"/>
  <c r="F119" i="7" s="1"/>
  <c r="D118" i="7"/>
  <c r="E118" i="7" s="1"/>
  <c r="F118" i="7" s="1"/>
  <c r="D117" i="7"/>
  <c r="E117" i="7" s="1"/>
  <c r="F117" i="7" s="1"/>
  <c r="D116" i="7"/>
  <c r="E116" i="7" s="1"/>
  <c r="F116" i="7" s="1"/>
  <c r="D115" i="7"/>
  <c r="E115" i="7" s="1"/>
  <c r="F115" i="7" s="1"/>
  <c r="D114" i="7"/>
  <c r="E114" i="7" s="1"/>
  <c r="F114" i="7" s="1"/>
  <c r="E113" i="7"/>
  <c r="F113" i="7" s="1"/>
  <c r="D113" i="7"/>
  <c r="D112" i="7"/>
  <c r="E112" i="7" s="1"/>
  <c r="F112" i="7" s="1"/>
  <c r="D111" i="7"/>
  <c r="E111" i="7" s="1"/>
  <c r="F111" i="7" s="1"/>
  <c r="D110" i="7"/>
  <c r="E110" i="7" s="1"/>
  <c r="F110" i="7" s="1"/>
  <c r="D109" i="7"/>
  <c r="E109" i="7" s="1"/>
  <c r="F109" i="7" s="1"/>
  <c r="D108" i="7"/>
  <c r="E108" i="7" s="1"/>
  <c r="F108" i="7" s="1"/>
  <c r="D107" i="7"/>
  <c r="E107" i="7" s="1"/>
  <c r="F107" i="7" s="1"/>
  <c r="F106" i="7"/>
  <c r="D106" i="7"/>
  <c r="E106" i="7" s="1"/>
  <c r="E105" i="7"/>
  <c r="F105" i="7" s="1"/>
  <c r="D105" i="7"/>
  <c r="D104" i="7"/>
  <c r="E104" i="7" s="1"/>
  <c r="F104" i="7" s="1"/>
  <c r="D103" i="7"/>
  <c r="E103" i="7" s="1"/>
  <c r="F103" i="7" s="1"/>
  <c r="D102" i="7"/>
  <c r="E102" i="7" s="1"/>
  <c r="F102" i="7" s="1"/>
  <c r="D101" i="7"/>
  <c r="E101" i="7" s="1"/>
  <c r="F101" i="7" s="1"/>
  <c r="D100" i="7"/>
  <c r="E100" i="7" s="1"/>
  <c r="F100" i="7" s="1"/>
  <c r="D99" i="7"/>
  <c r="E99" i="7" s="1"/>
  <c r="F99" i="7" s="1"/>
  <c r="D98" i="7"/>
  <c r="E98" i="7" s="1"/>
  <c r="F98" i="7" s="1"/>
  <c r="E97" i="7"/>
  <c r="F97" i="7" s="1"/>
  <c r="D97" i="7"/>
  <c r="D96" i="7"/>
  <c r="E96" i="7" s="1"/>
  <c r="F96" i="7" s="1"/>
  <c r="D95" i="7"/>
  <c r="E95" i="7" s="1"/>
  <c r="F95" i="7" s="1"/>
  <c r="D94" i="7"/>
  <c r="E94" i="7" s="1"/>
  <c r="F94" i="7" s="1"/>
  <c r="E93" i="7"/>
  <c r="F93" i="7" s="1"/>
  <c r="D93" i="7"/>
  <c r="D92" i="7"/>
  <c r="E92" i="7" s="1"/>
  <c r="F92" i="7" s="1"/>
  <c r="D91" i="7"/>
  <c r="E91" i="7" s="1"/>
  <c r="F91" i="7" s="1"/>
  <c r="D90" i="7"/>
  <c r="E90" i="7" s="1"/>
  <c r="F90" i="7" s="1"/>
  <c r="F89" i="7"/>
  <c r="E89" i="7"/>
  <c r="D89" i="7"/>
  <c r="D88" i="7"/>
  <c r="E88" i="7" s="1"/>
  <c r="F88" i="7" s="1"/>
  <c r="D87" i="7"/>
  <c r="E87" i="7" s="1"/>
  <c r="F87" i="7" s="1"/>
  <c r="D86" i="7"/>
  <c r="E86" i="7" s="1"/>
  <c r="F86" i="7" s="1"/>
  <c r="D85" i="7"/>
  <c r="E85" i="7" s="1"/>
  <c r="F85" i="7" s="1"/>
  <c r="D84" i="7"/>
  <c r="E84" i="7" s="1"/>
  <c r="F84" i="7" s="1"/>
  <c r="D83" i="7"/>
  <c r="E83" i="7" s="1"/>
  <c r="F83" i="7" s="1"/>
  <c r="F82" i="7"/>
  <c r="D82" i="7"/>
  <c r="E82" i="7" s="1"/>
  <c r="E81" i="7"/>
  <c r="F81" i="7" s="1"/>
  <c r="D81" i="7"/>
  <c r="D80" i="7"/>
  <c r="E80" i="7" s="1"/>
  <c r="F80" i="7" s="1"/>
  <c r="D79" i="7"/>
  <c r="E79" i="7" s="1"/>
  <c r="F79" i="7" s="1"/>
  <c r="D78" i="7"/>
  <c r="E78" i="7" s="1"/>
  <c r="F78" i="7" s="1"/>
  <c r="D77" i="7"/>
  <c r="E77" i="7" s="1"/>
  <c r="F77" i="7" s="1"/>
  <c r="D76" i="7"/>
  <c r="E76" i="7" s="1"/>
  <c r="F76" i="7" s="1"/>
  <c r="D75" i="7"/>
  <c r="E75" i="7" s="1"/>
  <c r="F75" i="7" s="1"/>
  <c r="F74" i="7"/>
  <c r="D74" i="7"/>
  <c r="E74" i="7" s="1"/>
  <c r="E73" i="7"/>
  <c r="F73" i="7" s="1"/>
  <c r="D73" i="7"/>
  <c r="D72" i="7"/>
  <c r="E72" i="7" s="1"/>
  <c r="F72" i="7" s="1"/>
  <c r="D71" i="7"/>
  <c r="E71" i="7" s="1"/>
  <c r="F71" i="7" s="1"/>
  <c r="D70" i="7"/>
  <c r="E70" i="7" s="1"/>
  <c r="F70" i="7" s="1"/>
  <c r="D69" i="7"/>
  <c r="E69" i="7" s="1"/>
  <c r="F69" i="7" s="1"/>
  <c r="D68" i="7"/>
  <c r="E68" i="7" s="1"/>
  <c r="F68" i="7" s="1"/>
  <c r="D67" i="7"/>
  <c r="E67" i="7" s="1"/>
  <c r="F67" i="7" s="1"/>
  <c r="D66" i="7"/>
  <c r="E66" i="7" s="1"/>
  <c r="F66" i="7" s="1"/>
  <c r="E65" i="7"/>
  <c r="F65" i="7" s="1"/>
  <c r="D65" i="7"/>
  <c r="D64" i="7"/>
  <c r="E64" i="7" s="1"/>
  <c r="F64" i="7" s="1"/>
  <c r="D63" i="7"/>
  <c r="E63" i="7" s="1"/>
  <c r="F63" i="7" s="1"/>
  <c r="D62" i="7"/>
  <c r="E62" i="7" s="1"/>
  <c r="F62" i="7" s="1"/>
  <c r="D61" i="7"/>
  <c r="E61" i="7" s="1"/>
  <c r="F61" i="7" s="1"/>
  <c r="D60" i="7"/>
  <c r="E60" i="7" s="1"/>
  <c r="F60" i="7" s="1"/>
  <c r="D59" i="7"/>
  <c r="E59" i="7" s="1"/>
  <c r="F59" i="7" s="1"/>
  <c r="F58" i="7"/>
  <c r="D58" i="7"/>
  <c r="E58" i="7" s="1"/>
  <c r="F57" i="7"/>
  <c r="E57" i="7"/>
  <c r="D57" i="7"/>
  <c r="D56" i="7"/>
  <c r="E56" i="7" s="1"/>
  <c r="F56" i="7" s="1"/>
  <c r="D55" i="7"/>
  <c r="E55" i="7" s="1"/>
  <c r="F55" i="7" s="1"/>
  <c r="D54" i="7"/>
  <c r="E54" i="7" s="1"/>
  <c r="F54" i="7" s="1"/>
  <c r="D53" i="7"/>
  <c r="E53" i="7" s="1"/>
  <c r="F53" i="7" s="1"/>
  <c r="D52" i="7"/>
  <c r="E52" i="7" s="1"/>
  <c r="F52" i="7" s="1"/>
  <c r="D51" i="7"/>
  <c r="E51" i="7" s="1"/>
  <c r="F51" i="7" s="1"/>
  <c r="D50" i="7"/>
  <c r="E50" i="7" s="1"/>
  <c r="F50" i="7" s="1"/>
  <c r="E49" i="7"/>
  <c r="F49" i="7" s="1"/>
  <c r="D49" i="7"/>
  <c r="D48" i="7"/>
  <c r="E48" i="7" s="1"/>
  <c r="F48" i="7" s="1"/>
  <c r="D47" i="7"/>
  <c r="E47" i="7" s="1"/>
  <c r="F47" i="7" s="1"/>
  <c r="D46" i="7"/>
  <c r="E46" i="7" s="1"/>
  <c r="F46" i="7" s="1"/>
  <c r="D45" i="7"/>
  <c r="E45" i="7" s="1"/>
  <c r="F45" i="7" s="1"/>
  <c r="D44" i="7"/>
  <c r="E44" i="7" s="1"/>
  <c r="F44" i="7" s="1"/>
  <c r="D43" i="7"/>
  <c r="E43" i="7" s="1"/>
  <c r="F43" i="7" s="1"/>
  <c r="F42" i="7"/>
  <c r="D42" i="7"/>
  <c r="E42" i="7" s="1"/>
  <c r="E41" i="7"/>
  <c r="F41" i="7" s="1"/>
  <c r="D41" i="7"/>
  <c r="D40" i="7"/>
  <c r="E40" i="7" s="1"/>
  <c r="F40" i="7" s="1"/>
  <c r="D39" i="7"/>
  <c r="E39" i="7" s="1"/>
  <c r="F39" i="7" s="1"/>
  <c r="D38" i="7"/>
  <c r="E38" i="7" s="1"/>
  <c r="F38" i="7" s="1"/>
  <c r="D37" i="7"/>
  <c r="E37" i="7" s="1"/>
  <c r="F37" i="7" s="1"/>
  <c r="D36" i="7"/>
  <c r="E36" i="7" s="1"/>
  <c r="F36" i="7" s="1"/>
  <c r="D35" i="7"/>
  <c r="E35" i="7" s="1"/>
  <c r="F35" i="7" s="1"/>
  <c r="D34" i="7"/>
  <c r="E34" i="7" s="1"/>
  <c r="F34" i="7" s="1"/>
  <c r="E33" i="7"/>
  <c r="F33" i="7" s="1"/>
  <c r="D33" i="7"/>
  <c r="D32" i="7"/>
  <c r="E32" i="7" s="1"/>
  <c r="F32" i="7" s="1"/>
  <c r="D31" i="7"/>
  <c r="E31" i="7" s="1"/>
  <c r="F31" i="7" s="1"/>
  <c r="D30" i="7"/>
  <c r="E30" i="7" s="1"/>
  <c r="F30" i="7" s="1"/>
  <c r="E29" i="7"/>
  <c r="F29" i="7" s="1"/>
  <c r="D29" i="7"/>
  <c r="D28" i="7"/>
  <c r="E28" i="7" s="1"/>
  <c r="F28" i="7" s="1"/>
  <c r="D27" i="7"/>
  <c r="E27" i="7" s="1"/>
  <c r="F27" i="7" s="1"/>
  <c r="D26" i="7"/>
  <c r="E26" i="7" s="1"/>
  <c r="F26" i="7" s="1"/>
  <c r="F25" i="7"/>
  <c r="E25" i="7"/>
  <c r="D25" i="7"/>
  <c r="D24" i="7"/>
  <c r="E24" i="7" s="1"/>
  <c r="F24" i="7" s="1"/>
  <c r="D23" i="7"/>
  <c r="E23" i="7" s="1"/>
  <c r="F23" i="7" s="1"/>
  <c r="D22" i="7"/>
  <c r="E22" i="7" s="1"/>
  <c r="F22" i="7" s="1"/>
  <c r="D21" i="7"/>
  <c r="E21" i="7" s="1"/>
  <c r="F21" i="7" s="1"/>
  <c r="D20" i="7"/>
  <c r="E20" i="7" s="1"/>
  <c r="F20" i="7" s="1"/>
  <c r="D19" i="7"/>
  <c r="E19" i="7" s="1"/>
  <c r="F19" i="7" s="1"/>
  <c r="F18" i="7"/>
  <c r="D18" i="7"/>
  <c r="E18" i="7" s="1"/>
  <c r="E17" i="7"/>
  <c r="F17" i="7" s="1"/>
  <c r="D17" i="7"/>
  <c r="D16" i="7"/>
  <c r="E16" i="7" s="1"/>
  <c r="F16" i="7" s="1"/>
  <c r="D15" i="7"/>
  <c r="E15" i="7" s="1"/>
  <c r="F15" i="7" s="1"/>
  <c r="D14" i="7"/>
  <c r="E14" i="7" s="1"/>
  <c r="F14" i="7" s="1"/>
  <c r="D13" i="7"/>
  <c r="E13" i="7" s="1"/>
  <c r="F13" i="7" s="1"/>
  <c r="D12" i="7"/>
  <c r="E12" i="7" s="1"/>
  <c r="F12" i="7" s="1"/>
  <c r="D11" i="7"/>
  <c r="E11" i="7" s="1"/>
  <c r="F11" i="7" s="1"/>
  <c r="F10" i="7"/>
  <c r="D10" i="7"/>
  <c r="E10" i="7" s="1"/>
  <c r="E9" i="7"/>
  <c r="F9" i="7" s="1"/>
  <c r="D9" i="7"/>
  <c r="D8" i="7"/>
  <c r="E8" i="7" s="1"/>
  <c r="F8" i="7" s="1"/>
  <c r="D7" i="7"/>
  <c r="E7" i="7" s="1"/>
  <c r="F7" i="7" s="1"/>
  <c r="D6" i="7"/>
  <c r="E6" i="7" s="1"/>
  <c r="F6" i="7" s="1"/>
  <c r="D5" i="7"/>
  <c r="E5" i="7" s="1"/>
  <c r="F5" i="7" s="1"/>
  <c r="D4" i="7"/>
  <c r="E4" i="7" s="1"/>
  <c r="F4" i="7" s="1"/>
  <c r="D3" i="7"/>
  <c r="E3" i="7" s="1"/>
  <c r="F3" i="7" s="1"/>
  <c r="D2" i="7"/>
  <c r="E2" i="7" s="1"/>
  <c r="F2" i="7" s="1"/>
  <c r="D143" i="6"/>
  <c r="E143" i="6" s="1"/>
  <c r="F143" i="6" s="1"/>
  <c r="D142" i="6"/>
  <c r="E142" i="6" s="1"/>
  <c r="F142" i="6" s="1"/>
  <c r="D141" i="6"/>
  <c r="E141" i="6" s="1"/>
  <c r="F141" i="6" s="1"/>
  <c r="D140" i="6"/>
  <c r="E140" i="6" s="1"/>
  <c r="F140" i="6" s="1"/>
  <c r="D139" i="6"/>
  <c r="E139" i="6" s="1"/>
  <c r="F139" i="6" s="1"/>
  <c r="D138" i="6"/>
  <c r="E138" i="6" s="1"/>
  <c r="F138" i="6" s="1"/>
  <c r="E137" i="6"/>
  <c r="F137" i="6" s="1"/>
  <c r="D137" i="6"/>
  <c r="D136" i="6"/>
  <c r="E136" i="6" s="1"/>
  <c r="F136" i="6" s="1"/>
  <c r="D135" i="6"/>
  <c r="E135" i="6" s="1"/>
  <c r="F135" i="6" s="1"/>
  <c r="D134" i="6"/>
  <c r="E134" i="6" s="1"/>
  <c r="F134" i="6" s="1"/>
  <c r="D133" i="6"/>
  <c r="E133" i="6" s="1"/>
  <c r="F133" i="6" s="1"/>
  <c r="D132" i="6"/>
  <c r="E132" i="6" s="1"/>
  <c r="F132" i="6" s="1"/>
  <c r="D131" i="6"/>
  <c r="E131" i="6" s="1"/>
  <c r="F131" i="6" s="1"/>
  <c r="E130" i="6"/>
  <c r="F130" i="6" s="1"/>
  <c r="D130" i="6"/>
  <c r="E129" i="6"/>
  <c r="F129" i="6" s="1"/>
  <c r="D129" i="6"/>
  <c r="D128" i="6"/>
  <c r="E128" i="6" s="1"/>
  <c r="F128" i="6" s="1"/>
  <c r="D127" i="6"/>
  <c r="E127" i="6" s="1"/>
  <c r="F127" i="6" s="1"/>
  <c r="D126" i="6"/>
  <c r="E126" i="6" s="1"/>
  <c r="F126" i="6" s="1"/>
  <c r="D125" i="6"/>
  <c r="E125" i="6" s="1"/>
  <c r="F125" i="6" s="1"/>
  <c r="D124" i="6"/>
  <c r="E124" i="6" s="1"/>
  <c r="F124" i="6" s="1"/>
  <c r="D123" i="6"/>
  <c r="E123" i="6" s="1"/>
  <c r="F123" i="6" s="1"/>
  <c r="D122" i="6"/>
  <c r="E122" i="6" s="1"/>
  <c r="F122" i="6" s="1"/>
  <c r="E121" i="6"/>
  <c r="F121" i="6" s="1"/>
  <c r="D121" i="6"/>
  <c r="D120" i="6"/>
  <c r="E120" i="6" s="1"/>
  <c r="F120" i="6" s="1"/>
  <c r="D119" i="6"/>
  <c r="E119" i="6" s="1"/>
  <c r="F119" i="6" s="1"/>
  <c r="D118" i="6"/>
  <c r="E118" i="6" s="1"/>
  <c r="F118" i="6" s="1"/>
  <c r="E117" i="6"/>
  <c r="F117" i="6" s="1"/>
  <c r="D117" i="6"/>
  <c r="D116" i="6"/>
  <c r="E116" i="6" s="1"/>
  <c r="F116" i="6" s="1"/>
  <c r="D115" i="6"/>
  <c r="E115" i="6" s="1"/>
  <c r="F115" i="6" s="1"/>
  <c r="E114" i="6"/>
  <c r="F114" i="6" s="1"/>
  <c r="D114" i="6"/>
  <c r="E113" i="6"/>
  <c r="F113" i="6" s="1"/>
  <c r="D113" i="6"/>
  <c r="D112" i="6"/>
  <c r="E112" i="6" s="1"/>
  <c r="F112" i="6" s="1"/>
  <c r="D111" i="6"/>
  <c r="E111" i="6" s="1"/>
  <c r="F111" i="6" s="1"/>
  <c r="D110" i="6"/>
  <c r="E110" i="6" s="1"/>
  <c r="F110" i="6" s="1"/>
  <c r="D109" i="6"/>
  <c r="E109" i="6" s="1"/>
  <c r="F109" i="6" s="1"/>
  <c r="D108" i="6"/>
  <c r="E108" i="6" s="1"/>
  <c r="F108" i="6" s="1"/>
  <c r="D107" i="6"/>
  <c r="E107" i="6" s="1"/>
  <c r="F107" i="6" s="1"/>
  <c r="D106" i="6"/>
  <c r="E106" i="6" s="1"/>
  <c r="F106" i="6" s="1"/>
  <c r="E105" i="6"/>
  <c r="F105" i="6" s="1"/>
  <c r="D105" i="6"/>
  <c r="D104" i="6"/>
  <c r="E104" i="6" s="1"/>
  <c r="F104" i="6" s="1"/>
  <c r="D103" i="6"/>
  <c r="E103" i="6" s="1"/>
  <c r="F103" i="6" s="1"/>
  <c r="D102" i="6"/>
  <c r="E102" i="6" s="1"/>
  <c r="F102" i="6" s="1"/>
  <c r="E101" i="6"/>
  <c r="F101" i="6" s="1"/>
  <c r="D101" i="6"/>
  <c r="D100" i="6"/>
  <c r="E100" i="6" s="1"/>
  <c r="F100" i="6" s="1"/>
  <c r="D99" i="6"/>
  <c r="E99" i="6" s="1"/>
  <c r="F99" i="6" s="1"/>
  <c r="E98" i="6"/>
  <c r="F98" i="6" s="1"/>
  <c r="D98" i="6"/>
  <c r="E97" i="6"/>
  <c r="F97" i="6" s="1"/>
  <c r="D97" i="6"/>
  <c r="D96" i="6"/>
  <c r="E96" i="6" s="1"/>
  <c r="F96" i="6" s="1"/>
  <c r="D95" i="6"/>
  <c r="E95" i="6" s="1"/>
  <c r="F95" i="6" s="1"/>
  <c r="D94" i="6"/>
  <c r="E94" i="6" s="1"/>
  <c r="F94" i="6" s="1"/>
  <c r="D93" i="6"/>
  <c r="E93" i="6" s="1"/>
  <c r="F93" i="6" s="1"/>
  <c r="D92" i="6"/>
  <c r="E92" i="6" s="1"/>
  <c r="F92" i="6" s="1"/>
  <c r="D91" i="6"/>
  <c r="E91" i="6" s="1"/>
  <c r="F91" i="6" s="1"/>
  <c r="F90" i="6"/>
  <c r="E90" i="6"/>
  <c r="D90" i="6"/>
  <c r="E89" i="6"/>
  <c r="F89" i="6" s="1"/>
  <c r="D89" i="6"/>
  <c r="D88" i="6"/>
  <c r="E88" i="6" s="1"/>
  <c r="F88" i="6" s="1"/>
  <c r="D87" i="6"/>
  <c r="E87" i="6" s="1"/>
  <c r="F87" i="6" s="1"/>
  <c r="D86" i="6"/>
  <c r="E86" i="6" s="1"/>
  <c r="F86" i="6" s="1"/>
  <c r="E85" i="6"/>
  <c r="F85" i="6" s="1"/>
  <c r="D85" i="6"/>
  <c r="D84" i="6"/>
  <c r="E84" i="6" s="1"/>
  <c r="F84" i="6" s="1"/>
  <c r="D83" i="6"/>
  <c r="E83" i="6" s="1"/>
  <c r="F83" i="6" s="1"/>
  <c r="E82" i="6"/>
  <c r="F82" i="6" s="1"/>
  <c r="D82" i="6"/>
  <c r="D81" i="6"/>
  <c r="E81" i="6" s="1"/>
  <c r="F81" i="6" s="1"/>
  <c r="D80" i="6"/>
  <c r="E80" i="6" s="1"/>
  <c r="F80" i="6" s="1"/>
  <c r="D79" i="6"/>
  <c r="E79" i="6" s="1"/>
  <c r="F79" i="6" s="1"/>
  <c r="D78" i="6"/>
  <c r="E78" i="6" s="1"/>
  <c r="F78" i="6" s="1"/>
  <c r="D77" i="6"/>
  <c r="E77" i="6" s="1"/>
  <c r="F77" i="6" s="1"/>
  <c r="D76" i="6"/>
  <c r="E76" i="6" s="1"/>
  <c r="F76" i="6" s="1"/>
  <c r="D75" i="6"/>
  <c r="E75" i="6" s="1"/>
  <c r="F75" i="6" s="1"/>
  <c r="D74" i="6"/>
  <c r="E74" i="6" s="1"/>
  <c r="F74" i="6" s="1"/>
  <c r="E73" i="6"/>
  <c r="F73" i="6" s="1"/>
  <c r="D73" i="6"/>
  <c r="D72" i="6"/>
  <c r="E72" i="6" s="1"/>
  <c r="F72" i="6" s="1"/>
  <c r="D71" i="6"/>
  <c r="E71" i="6" s="1"/>
  <c r="F71" i="6" s="1"/>
  <c r="D70" i="6"/>
  <c r="E70" i="6" s="1"/>
  <c r="F70" i="6" s="1"/>
  <c r="D69" i="6"/>
  <c r="E69" i="6" s="1"/>
  <c r="F69" i="6" s="1"/>
  <c r="D68" i="6"/>
  <c r="E68" i="6" s="1"/>
  <c r="F68" i="6" s="1"/>
  <c r="D67" i="6"/>
  <c r="E67" i="6" s="1"/>
  <c r="F67" i="6" s="1"/>
  <c r="E66" i="6"/>
  <c r="F66" i="6" s="1"/>
  <c r="D66" i="6"/>
  <c r="E65" i="6"/>
  <c r="F65" i="6" s="1"/>
  <c r="D65" i="6"/>
  <c r="D64" i="6"/>
  <c r="E64" i="6" s="1"/>
  <c r="F64" i="6" s="1"/>
  <c r="D63" i="6"/>
  <c r="E63" i="6" s="1"/>
  <c r="F63" i="6" s="1"/>
  <c r="D62" i="6"/>
  <c r="E62" i="6" s="1"/>
  <c r="F62" i="6" s="1"/>
  <c r="D61" i="6"/>
  <c r="E61" i="6" s="1"/>
  <c r="F61" i="6" s="1"/>
  <c r="D60" i="6"/>
  <c r="E60" i="6" s="1"/>
  <c r="F60" i="6" s="1"/>
  <c r="D59" i="6"/>
  <c r="E59" i="6" s="1"/>
  <c r="F59" i="6" s="1"/>
  <c r="D58" i="6"/>
  <c r="E58" i="6" s="1"/>
  <c r="F58" i="6" s="1"/>
  <c r="E57" i="6"/>
  <c r="F57" i="6" s="1"/>
  <c r="D57" i="6"/>
  <c r="D56" i="6"/>
  <c r="E56" i="6" s="1"/>
  <c r="F56" i="6" s="1"/>
  <c r="D55" i="6"/>
  <c r="E55" i="6" s="1"/>
  <c r="F55" i="6" s="1"/>
  <c r="D54" i="6"/>
  <c r="E54" i="6" s="1"/>
  <c r="F54" i="6" s="1"/>
  <c r="E53" i="6"/>
  <c r="F53" i="6" s="1"/>
  <c r="D53" i="6"/>
  <c r="D52" i="6"/>
  <c r="E52" i="6" s="1"/>
  <c r="F52" i="6" s="1"/>
  <c r="D51" i="6"/>
  <c r="E51" i="6" s="1"/>
  <c r="F51" i="6" s="1"/>
  <c r="E50" i="6"/>
  <c r="F50" i="6" s="1"/>
  <c r="D50" i="6"/>
  <c r="E49" i="6"/>
  <c r="F49" i="6" s="1"/>
  <c r="D49" i="6"/>
  <c r="D48" i="6"/>
  <c r="E48" i="6" s="1"/>
  <c r="F48" i="6" s="1"/>
  <c r="D47" i="6"/>
  <c r="E47" i="6" s="1"/>
  <c r="F47" i="6" s="1"/>
  <c r="D46" i="6"/>
  <c r="E46" i="6" s="1"/>
  <c r="F46" i="6" s="1"/>
  <c r="D45" i="6"/>
  <c r="E45" i="6" s="1"/>
  <c r="F45" i="6" s="1"/>
  <c r="D44" i="6"/>
  <c r="E44" i="6" s="1"/>
  <c r="F44" i="6" s="1"/>
  <c r="D43" i="6"/>
  <c r="E43" i="6" s="1"/>
  <c r="F43" i="6" s="1"/>
  <c r="D42" i="6"/>
  <c r="E42" i="6" s="1"/>
  <c r="F42" i="6" s="1"/>
  <c r="E41" i="6"/>
  <c r="F41" i="6" s="1"/>
  <c r="D41" i="6"/>
  <c r="D40" i="6"/>
  <c r="E40" i="6" s="1"/>
  <c r="F40" i="6" s="1"/>
  <c r="D39" i="6"/>
  <c r="E39" i="6" s="1"/>
  <c r="F39" i="6" s="1"/>
  <c r="D38" i="6"/>
  <c r="E38" i="6" s="1"/>
  <c r="F38" i="6" s="1"/>
  <c r="E37" i="6"/>
  <c r="F37" i="6" s="1"/>
  <c r="D37" i="6"/>
  <c r="D36" i="6"/>
  <c r="E36" i="6" s="1"/>
  <c r="F36" i="6" s="1"/>
  <c r="D35" i="6"/>
  <c r="E35" i="6" s="1"/>
  <c r="F35" i="6" s="1"/>
  <c r="E34" i="6"/>
  <c r="F34" i="6" s="1"/>
  <c r="D34" i="6"/>
  <c r="E33" i="6"/>
  <c r="F33" i="6" s="1"/>
  <c r="D33" i="6"/>
  <c r="D32" i="6"/>
  <c r="E32" i="6" s="1"/>
  <c r="F32" i="6" s="1"/>
  <c r="D31" i="6"/>
  <c r="E31" i="6" s="1"/>
  <c r="F31" i="6" s="1"/>
  <c r="D30" i="6"/>
  <c r="E30" i="6" s="1"/>
  <c r="F30" i="6" s="1"/>
  <c r="D29" i="6"/>
  <c r="E29" i="6" s="1"/>
  <c r="F29" i="6" s="1"/>
  <c r="D28" i="6"/>
  <c r="E28" i="6" s="1"/>
  <c r="F28" i="6" s="1"/>
  <c r="D27" i="6"/>
  <c r="E27" i="6" s="1"/>
  <c r="F27" i="6" s="1"/>
  <c r="F26" i="6"/>
  <c r="E26" i="6"/>
  <c r="D26" i="6"/>
  <c r="E25" i="6"/>
  <c r="F25" i="6" s="1"/>
  <c r="D25" i="6"/>
  <c r="D24" i="6"/>
  <c r="E24" i="6" s="1"/>
  <c r="F24" i="6" s="1"/>
  <c r="D23" i="6"/>
  <c r="E23" i="6" s="1"/>
  <c r="F23" i="6" s="1"/>
  <c r="D22" i="6"/>
  <c r="E22" i="6" s="1"/>
  <c r="F22" i="6" s="1"/>
  <c r="E21" i="6"/>
  <c r="F21" i="6" s="1"/>
  <c r="D21" i="6"/>
  <c r="D20" i="6"/>
  <c r="E20" i="6" s="1"/>
  <c r="F20" i="6" s="1"/>
  <c r="D19" i="6"/>
  <c r="E19" i="6" s="1"/>
  <c r="F19" i="6" s="1"/>
  <c r="E18" i="6"/>
  <c r="F18" i="6" s="1"/>
  <c r="D18" i="6"/>
  <c r="D17" i="6"/>
  <c r="E17" i="6" s="1"/>
  <c r="F17" i="6" s="1"/>
  <c r="D16" i="6"/>
  <c r="E16" i="6" s="1"/>
  <c r="F16" i="6" s="1"/>
  <c r="D15" i="6"/>
  <c r="E15" i="6" s="1"/>
  <c r="F15" i="6" s="1"/>
  <c r="D14" i="6"/>
  <c r="E14" i="6" s="1"/>
  <c r="F14" i="6" s="1"/>
  <c r="D13" i="6"/>
  <c r="E13" i="6" s="1"/>
  <c r="F13" i="6" s="1"/>
  <c r="D12" i="6"/>
  <c r="E12" i="6" s="1"/>
  <c r="F12" i="6" s="1"/>
  <c r="D11" i="6"/>
  <c r="E11" i="6" s="1"/>
  <c r="F11" i="6" s="1"/>
  <c r="D10" i="6"/>
  <c r="E10" i="6" s="1"/>
  <c r="F10" i="6" s="1"/>
  <c r="E9" i="6"/>
  <c r="F9" i="6" s="1"/>
  <c r="D9" i="6"/>
  <c r="D8" i="6"/>
  <c r="E8" i="6" s="1"/>
  <c r="F8" i="6" s="1"/>
  <c r="D7" i="6"/>
  <c r="E7" i="6" s="1"/>
  <c r="F7" i="6" s="1"/>
  <c r="D6" i="6"/>
  <c r="E6" i="6" s="1"/>
  <c r="F6" i="6" s="1"/>
  <c r="D5" i="6"/>
  <c r="E5" i="6" s="1"/>
  <c r="F5" i="6" s="1"/>
  <c r="D4" i="6"/>
  <c r="E4" i="6" s="1"/>
  <c r="F4" i="6" s="1"/>
  <c r="D3" i="6"/>
  <c r="E3" i="6" s="1"/>
  <c r="F3" i="6" s="1"/>
  <c r="E2" i="6"/>
  <c r="F2" i="6" s="1"/>
  <c r="D2" i="6"/>
  <c r="D143" i="5"/>
  <c r="E143" i="5" s="1"/>
  <c r="F143" i="5" s="1"/>
  <c r="D142" i="5"/>
  <c r="E142" i="5" s="1"/>
  <c r="F142" i="5" s="1"/>
  <c r="D141" i="5"/>
  <c r="E141" i="5" s="1"/>
  <c r="F141" i="5" s="1"/>
  <c r="D140" i="5"/>
  <c r="E140" i="5" s="1"/>
  <c r="F140" i="5" s="1"/>
  <c r="D139" i="5"/>
  <c r="E139" i="5" s="1"/>
  <c r="F139" i="5" s="1"/>
  <c r="D138" i="5"/>
  <c r="E138" i="5" s="1"/>
  <c r="F138" i="5" s="1"/>
  <c r="E137" i="5"/>
  <c r="F137" i="5" s="1"/>
  <c r="D137" i="5"/>
  <c r="D136" i="5"/>
  <c r="E136" i="5" s="1"/>
  <c r="F136" i="5" s="1"/>
  <c r="D135" i="5"/>
  <c r="E135" i="5" s="1"/>
  <c r="F135" i="5" s="1"/>
  <c r="D134" i="5"/>
  <c r="E134" i="5" s="1"/>
  <c r="F134" i="5" s="1"/>
  <c r="E133" i="5"/>
  <c r="F133" i="5" s="1"/>
  <c r="D133" i="5"/>
  <c r="D132" i="5"/>
  <c r="E132" i="5" s="1"/>
  <c r="F132" i="5" s="1"/>
  <c r="D131" i="5"/>
  <c r="E131" i="5" s="1"/>
  <c r="F131" i="5" s="1"/>
  <c r="D130" i="5"/>
  <c r="E130" i="5" s="1"/>
  <c r="F130" i="5" s="1"/>
  <c r="D129" i="5"/>
  <c r="E129" i="5" s="1"/>
  <c r="F129" i="5" s="1"/>
  <c r="D128" i="5"/>
  <c r="E128" i="5" s="1"/>
  <c r="F128" i="5" s="1"/>
  <c r="D127" i="5"/>
  <c r="E127" i="5" s="1"/>
  <c r="F127" i="5" s="1"/>
  <c r="D126" i="5"/>
  <c r="E126" i="5" s="1"/>
  <c r="F126" i="5" s="1"/>
  <c r="E125" i="5"/>
  <c r="F125" i="5" s="1"/>
  <c r="D125" i="5"/>
  <c r="D124" i="5"/>
  <c r="E124" i="5" s="1"/>
  <c r="F124" i="5" s="1"/>
  <c r="D123" i="5"/>
  <c r="E123" i="5" s="1"/>
  <c r="F123" i="5" s="1"/>
  <c r="F122" i="5"/>
  <c r="D122" i="5"/>
  <c r="E122" i="5" s="1"/>
  <c r="D121" i="5"/>
  <c r="E121" i="5" s="1"/>
  <c r="F121" i="5" s="1"/>
  <c r="D120" i="5"/>
  <c r="E120" i="5" s="1"/>
  <c r="F120" i="5" s="1"/>
  <c r="D119" i="5"/>
  <c r="E119" i="5" s="1"/>
  <c r="F119" i="5" s="1"/>
  <c r="D118" i="5"/>
  <c r="E118" i="5" s="1"/>
  <c r="F118" i="5" s="1"/>
  <c r="E117" i="5"/>
  <c r="F117" i="5" s="1"/>
  <c r="D117" i="5"/>
  <c r="D116" i="5"/>
  <c r="E116" i="5" s="1"/>
  <c r="F116" i="5" s="1"/>
  <c r="D115" i="5"/>
  <c r="E115" i="5" s="1"/>
  <c r="F115" i="5" s="1"/>
  <c r="E114" i="5"/>
  <c r="F114" i="5" s="1"/>
  <c r="D114" i="5"/>
  <c r="D113" i="5"/>
  <c r="E113" i="5" s="1"/>
  <c r="F113" i="5" s="1"/>
  <c r="D112" i="5"/>
  <c r="E112" i="5" s="1"/>
  <c r="F112" i="5" s="1"/>
  <c r="F111" i="5"/>
  <c r="E111" i="5"/>
  <c r="D111" i="5"/>
  <c r="D110" i="5"/>
  <c r="E110" i="5" s="1"/>
  <c r="F110" i="5" s="1"/>
  <c r="E109" i="5"/>
  <c r="F109" i="5" s="1"/>
  <c r="D109" i="5"/>
  <c r="D108" i="5"/>
  <c r="E108" i="5" s="1"/>
  <c r="F108" i="5" s="1"/>
  <c r="D107" i="5"/>
  <c r="E107" i="5" s="1"/>
  <c r="F107" i="5" s="1"/>
  <c r="F106" i="5"/>
  <c r="E106" i="5"/>
  <c r="D106" i="5"/>
  <c r="D105" i="5"/>
  <c r="E105" i="5" s="1"/>
  <c r="F105" i="5" s="1"/>
  <c r="D104" i="5"/>
  <c r="E104" i="5" s="1"/>
  <c r="F104" i="5" s="1"/>
  <c r="D103" i="5"/>
  <c r="E103" i="5" s="1"/>
  <c r="F103" i="5" s="1"/>
  <c r="D102" i="5"/>
  <c r="E102" i="5" s="1"/>
  <c r="F102" i="5" s="1"/>
  <c r="E101" i="5"/>
  <c r="F101" i="5" s="1"/>
  <c r="D101" i="5"/>
  <c r="D100" i="5"/>
  <c r="E100" i="5" s="1"/>
  <c r="F100" i="5" s="1"/>
  <c r="D99" i="5"/>
  <c r="E99" i="5" s="1"/>
  <c r="F99" i="5" s="1"/>
  <c r="D98" i="5"/>
  <c r="E98" i="5" s="1"/>
  <c r="F98" i="5" s="1"/>
  <c r="D97" i="5"/>
  <c r="E97" i="5" s="1"/>
  <c r="F97" i="5" s="1"/>
  <c r="D96" i="5"/>
  <c r="E96" i="5" s="1"/>
  <c r="F96" i="5" s="1"/>
  <c r="D95" i="5"/>
  <c r="E95" i="5" s="1"/>
  <c r="F95" i="5" s="1"/>
  <c r="D94" i="5"/>
  <c r="E94" i="5" s="1"/>
  <c r="F94" i="5" s="1"/>
  <c r="D93" i="5"/>
  <c r="E93" i="5" s="1"/>
  <c r="F93" i="5" s="1"/>
  <c r="D92" i="5"/>
  <c r="E92" i="5" s="1"/>
  <c r="F92" i="5" s="1"/>
  <c r="D91" i="5"/>
  <c r="E91" i="5" s="1"/>
  <c r="F91" i="5" s="1"/>
  <c r="F90" i="5"/>
  <c r="D90" i="5"/>
  <c r="E90" i="5" s="1"/>
  <c r="D89" i="5"/>
  <c r="E89" i="5" s="1"/>
  <c r="F89" i="5" s="1"/>
  <c r="D88" i="5"/>
  <c r="E88" i="5" s="1"/>
  <c r="F88" i="5" s="1"/>
  <c r="D87" i="5"/>
  <c r="E87" i="5" s="1"/>
  <c r="F87" i="5" s="1"/>
  <c r="D86" i="5"/>
  <c r="E86" i="5" s="1"/>
  <c r="F86" i="5" s="1"/>
  <c r="E85" i="5"/>
  <c r="F85" i="5" s="1"/>
  <c r="D85" i="5"/>
  <c r="D84" i="5"/>
  <c r="E84" i="5" s="1"/>
  <c r="F84" i="5" s="1"/>
  <c r="D83" i="5"/>
  <c r="E83" i="5" s="1"/>
  <c r="F83" i="5" s="1"/>
  <c r="D82" i="5"/>
  <c r="E82" i="5" s="1"/>
  <c r="F82" i="5" s="1"/>
  <c r="D81" i="5"/>
  <c r="E81" i="5" s="1"/>
  <c r="F81" i="5" s="1"/>
  <c r="D80" i="5"/>
  <c r="E80" i="5" s="1"/>
  <c r="F80" i="5" s="1"/>
  <c r="D79" i="5"/>
  <c r="E79" i="5" s="1"/>
  <c r="F79" i="5" s="1"/>
  <c r="D78" i="5"/>
  <c r="E78" i="5" s="1"/>
  <c r="F78" i="5" s="1"/>
  <c r="E77" i="5"/>
  <c r="F77" i="5" s="1"/>
  <c r="D77" i="5"/>
  <c r="D76" i="5"/>
  <c r="E76" i="5" s="1"/>
  <c r="F76" i="5" s="1"/>
  <c r="D75" i="5"/>
  <c r="E75" i="5" s="1"/>
  <c r="F75" i="5" s="1"/>
  <c r="D74" i="5"/>
  <c r="E74" i="5" s="1"/>
  <c r="F74" i="5" s="1"/>
  <c r="D73" i="5"/>
  <c r="E73" i="5" s="1"/>
  <c r="F73" i="5" s="1"/>
  <c r="D72" i="5"/>
  <c r="E72" i="5" s="1"/>
  <c r="F72" i="5" s="1"/>
  <c r="F71" i="5"/>
  <c r="D71" i="5"/>
  <c r="E71" i="5" s="1"/>
  <c r="D70" i="5"/>
  <c r="E70" i="5" s="1"/>
  <c r="F70" i="5" s="1"/>
  <c r="D69" i="5"/>
  <c r="E69" i="5" s="1"/>
  <c r="F69" i="5" s="1"/>
  <c r="D68" i="5"/>
  <c r="E68" i="5" s="1"/>
  <c r="F68" i="5" s="1"/>
  <c r="D67" i="5"/>
  <c r="E67" i="5" s="1"/>
  <c r="F67" i="5" s="1"/>
  <c r="D66" i="5"/>
  <c r="E66" i="5" s="1"/>
  <c r="F66" i="5" s="1"/>
  <c r="E65" i="5"/>
  <c r="F65" i="5" s="1"/>
  <c r="D65" i="5"/>
  <c r="D64" i="5"/>
  <c r="E64" i="5" s="1"/>
  <c r="F64" i="5" s="1"/>
  <c r="F63" i="5"/>
  <c r="D63" i="5"/>
  <c r="E63" i="5" s="1"/>
  <c r="D62" i="5"/>
  <c r="E62" i="5" s="1"/>
  <c r="F62" i="5" s="1"/>
  <c r="D61" i="5"/>
  <c r="E61" i="5" s="1"/>
  <c r="F61" i="5" s="1"/>
  <c r="D60" i="5"/>
  <c r="E60" i="5" s="1"/>
  <c r="F60" i="5" s="1"/>
  <c r="D59" i="5"/>
  <c r="E59" i="5" s="1"/>
  <c r="F59" i="5" s="1"/>
  <c r="D58" i="5"/>
  <c r="E58" i="5" s="1"/>
  <c r="F58" i="5" s="1"/>
  <c r="D57" i="5"/>
  <c r="E57" i="5" s="1"/>
  <c r="F57" i="5" s="1"/>
  <c r="D56" i="5"/>
  <c r="E56" i="5" s="1"/>
  <c r="F56" i="5" s="1"/>
  <c r="E55" i="5"/>
  <c r="F55" i="5" s="1"/>
  <c r="D55" i="5"/>
  <c r="D54" i="5"/>
  <c r="E54" i="5" s="1"/>
  <c r="F54" i="5" s="1"/>
  <c r="E53" i="5"/>
  <c r="F53" i="5" s="1"/>
  <c r="D53" i="5"/>
  <c r="D52" i="5"/>
  <c r="E52" i="5" s="1"/>
  <c r="F52" i="5" s="1"/>
  <c r="D51" i="5"/>
  <c r="E51" i="5" s="1"/>
  <c r="F51" i="5" s="1"/>
  <c r="E50" i="5"/>
  <c r="F50" i="5" s="1"/>
  <c r="D50" i="5"/>
  <c r="D49" i="5"/>
  <c r="E49" i="5" s="1"/>
  <c r="F49" i="5" s="1"/>
  <c r="D48" i="5"/>
  <c r="E48" i="5" s="1"/>
  <c r="F48" i="5" s="1"/>
  <c r="D47" i="5"/>
  <c r="E47" i="5" s="1"/>
  <c r="F47" i="5" s="1"/>
  <c r="D46" i="5"/>
  <c r="E46" i="5" s="1"/>
  <c r="F46" i="5" s="1"/>
  <c r="E45" i="5"/>
  <c r="F45" i="5" s="1"/>
  <c r="D45" i="5"/>
  <c r="D44" i="5"/>
  <c r="E44" i="5" s="1"/>
  <c r="F44" i="5" s="1"/>
  <c r="D43" i="5"/>
  <c r="E43" i="5" s="1"/>
  <c r="F43" i="5" s="1"/>
  <c r="D42" i="5"/>
  <c r="E42" i="5" s="1"/>
  <c r="F42" i="5" s="1"/>
  <c r="D41" i="5"/>
  <c r="E41" i="5" s="1"/>
  <c r="F41" i="5" s="1"/>
  <c r="D40" i="5"/>
  <c r="E40" i="5" s="1"/>
  <c r="F40" i="5" s="1"/>
  <c r="D39" i="5"/>
  <c r="E39" i="5" s="1"/>
  <c r="F39" i="5" s="1"/>
  <c r="D38" i="5"/>
  <c r="E38" i="5" s="1"/>
  <c r="F38" i="5" s="1"/>
  <c r="D37" i="5"/>
  <c r="E37" i="5" s="1"/>
  <c r="F37" i="5" s="1"/>
  <c r="D36" i="5"/>
  <c r="E36" i="5" s="1"/>
  <c r="F36" i="5" s="1"/>
  <c r="D35" i="5"/>
  <c r="E35" i="5" s="1"/>
  <c r="F35" i="5" s="1"/>
  <c r="D34" i="5"/>
  <c r="E34" i="5" s="1"/>
  <c r="F34" i="5" s="1"/>
  <c r="D33" i="5"/>
  <c r="E33" i="5" s="1"/>
  <c r="F33" i="5" s="1"/>
  <c r="D32" i="5"/>
  <c r="E32" i="5" s="1"/>
  <c r="F32" i="5" s="1"/>
  <c r="F31" i="5"/>
  <c r="D31" i="5"/>
  <c r="E31" i="5" s="1"/>
  <c r="D30" i="5"/>
  <c r="E30" i="5" s="1"/>
  <c r="F30" i="5" s="1"/>
  <c r="D29" i="5"/>
  <c r="E29" i="5" s="1"/>
  <c r="F29" i="5" s="1"/>
  <c r="D28" i="5"/>
  <c r="E28" i="5" s="1"/>
  <c r="F28" i="5" s="1"/>
  <c r="D27" i="5"/>
  <c r="E27" i="5" s="1"/>
  <c r="F27" i="5" s="1"/>
  <c r="E26" i="5"/>
  <c r="F26" i="5" s="1"/>
  <c r="D26" i="5"/>
  <c r="D25" i="5"/>
  <c r="E25" i="5" s="1"/>
  <c r="F25" i="5" s="1"/>
  <c r="D24" i="5"/>
  <c r="E24" i="5" s="1"/>
  <c r="F24" i="5" s="1"/>
  <c r="D23" i="5"/>
  <c r="E23" i="5" s="1"/>
  <c r="F23" i="5" s="1"/>
  <c r="D22" i="5"/>
  <c r="E22" i="5" s="1"/>
  <c r="F22" i="5" s="1"/>
  <c r="D21" i="5"/>
  <c r="E21" i="5" s="1"/>
  <c r="F21" i="5" s="1"/>
  <c r="D20" i="5"/>
  <c r="E20" i="5" s="1"/>
  <c r="F20" i="5" s="1"/>
  <c r="D19" i="5"/>
  <c r="E19" i="5" s="1"/>
  <c r="F19" i="5" s="1"/>
  <c r="D18" i="5"/>
  <c r="E18" i="5" s="1"/>
  <c r="F18" i="5" s="1"/>
  <c r="E17" i="5"/>
  <c r="F17" i="5" s="1"/>
  <c r="D17" i="5"/>
  <c r="D16" i="5"/>
  <c r="E16" i="5" s="1"/>
  <c r="F16" i="5" s="1"/>
  <c r="D15" i="5"/>
  <c r="E15" i="5" s="1"/>
  <c r="F15" i="5" s="1"/>
  <c r="D14" i="5"/>
  <c r="E14" i="5" s="1"/>
  <c r="F14" i="5" s="1"/>
  <c r="F13" i="5"/>
  <c r="E13" i="5"/>
  <c r="D13" i="5"/>
  <c r="D12" i="5"/>
  <c r="E12" i="5" s="1"/>
  <c r="F12" i="5" s="1"/>
  <c r="D11" i="5"/>
  <c r="E11" i="5" s="1"/>
  <c r="F11" i="5" s="1"/>
  <c r="D10" i="5"/>
  <c r="E10" i="5" s="1"/>
  <c r="F10" i="5" s="1"/>
  <c r="E9" i="5"/>
  <c r="F9" i="5" s="1"/>
  <c r="D9" i="5"/>
  <c r="D8" i="5"/>
  <c r="E8" i="5" s="1"/>
  <c r="F8" i="5" s="1"/>
  <c r="E7" i="5"/>
  <c r="F7" i="5" s="1"/>
  <c r="D7" i="5"/>
  <c r="D6" i="5"/>
  <c r="E6" i="5" s="1"/>
  <c r="F6" i="5" s="1"/>
  <c r="E5" i="5"/>
  <c r="F5" i="5" s="1"/>
  <c r="D5" i="5"/>
  <c r="D4" i="5"/>
  <c r="E4" i="5" s="1"/>
  <c r="F4" i="5" s="1"/>
  <c r="D3" i="5"/>
  <c r="E3" i="5" s="1"/>
  <c r="F3" i="5" s="1"/>
  <c r="D2" i="5"/>
  <c r="E2" i="5" s="1"/>
  <c r="F2" i="5" s="1"/>
  <c r="D7" i="4"/>
  <c r="E7" i="4" s="1"/>
  <c r="F7" i="4" s="1"/>
  <c r="D41" i="4"/>
  <c r="E41" i="4" s="1"/>
  <c r="F41" i="4" s="1"/>
  <c r="D14" i="4"/>
  <c r="E14" i="4" s="1"/>
  <c r="F14" i="4" s="1"/>
  <c r="D98" i="4"/>
  <c r="E98" i="4" s="1"/>
  <c r="F98" i="4" s="1"/>
  <c r="D8" i="4"/>
  <c r="E8" i="4" s="1"/>
  <c r="F8" i="4" s="1"/>
  <c r="E96" i="4"/>
  <c r="F96" i="4" s="1"/>
  <c r="D96" i="4"/>
  <c r="D119" i="4"/>
  <c r="E119" i="4" s="1"/>
  <c r="F119" i="4" s="1"/>
  <c r="D13" i="4"/>
  <c r="E13" i="4" s="1"/>
  <c r="F13" i="4" s="1"/>
  <c r="D28" i="4"/>
  <c r="E28" i="4" s="1"/>
  <c r="F28" i="4" s="1"/>
  <c r="D111" i="4"/>
  <c r="E111" i="4" s="1"/>
  <c r="F111" i="4" s="1"/>
  <c r="D62" i="4"/>
  <c r="E62" i="4" s="1"/>
  <c r="F62" i="4" s="1"/>
  <c r="D143" i="4"/>
  <c r="E143" i="4" s="1"/>
  <c r="F143" i="4" s="1"/>
  <c r="D29" i="4"/>
  <c r="E29" i="4" s="1"/>
  <c r="F29" i="4" s="1"/>
  <c r="D80" i="4"/>
  <c r="E80" i="4" s="1"/>
  <c r="F80" i="4" s="1"/>
  <c r="D71" i="4"/>
  <c r="E71" i="4" s="1"/>
  <c r="F71" i="4" s="1"/>
  <c r="D105" i="4"/>
  <c r="E105" i="4" s="1"/>
  <c r="F105" i="4" s="1"/>
  <c r="D134" i="4"/>
  <c r="E134" i="4" s="1"/>
  <c r="F134" i="4" s="1"/>
  <c r="D38" i="4"/>
  <c r="E38" i="4" s="1"/>
  <c r="F38" i="4" s="1"/>
  <c r="D123" i="4"/>
  <c r="E123" i="4" s="1"/>
  <c r="F123" i="4" s="1"/>
  <c r="D49" i="4"/>
  <c r="E49" i="4" s="1"/>
  <c r="F49" i="4" s="1"/>
  <c r="D100" i="4"/>
  <c r="E100" i="4" s="1"/>
  <c r="F100" i="4" s="1"/>
  <c r="D81" i="4"/>
  <c r="E81" i="4" s="1"/>
  <c r="F81" i="4" s="1"/>
  <c r="E51" i="4"/>
  <c r="F51" i="4" s="1"/>
  <c r="D51" i="4"/>
  <c r="D69" i="4"/>
  <c r="E69" i="4" s="1"/>
  <c r="F69" i="4" s="1"/>
  <c r="D141" i="4"/>
  <c r="E141" i="4" s="1"/>
  <c r="F141" i="4" s="1"/>
  <c r="D86" i="4"/>
  <c r="E86" i="4" s="1"/>
  <c r="F86" i="4" s="1"/>
  <c r="D67" i="4"/>
  <c r="E67" i="4" s="1"/>
  <c r="F67" i="4" s="1"/>
  <c r="D93" i="4"/>
  <c r="E93" i="4" s="1"/>
  <c r="F93" i="4" s="1"/>
  <c r="D129" i="4"/>
  <c r="E129" i="4" s="1"/>
  <c r="F129" i="4" s="1"/>
  <c r="E4" i="4"/>
  <c r="F4" i="4" s="1"/>
  <c r="D4" i="4"/>
  <c r="D124" i="4"/>
  <c r="E124" i="4" s="1"/>
  <c r="F124" i="4" s="1"/>
  <c r="D56" i="4"/>
  <c r="E56" i="4" s="1"/>
  <c r="F56" i="4" s="1"/>
  <c r="D21" i="4"/>
  <c r="E21" i="4" s="1"/>
  <c r="F21" i="4" s="1"/>
  <c r="D118" i="4"/>
  <c r="E118" i="4" s="1"/>
  <c r="F118" i="4" s="1"/>
  <c r="D142" i="4"/>
  <c r="E142" i="4" s="1"/>
  <c r="F142" i="4" s="1"/>
  <c r="D82" i="4"/>
  <c r="E82" i="4" s="1"/>
  <c r="F82" i="4" s="1"/>
  <c r="D33" i="4"/>
  <c r="E33" i="4" s="1"/>
  <c r="F33" i="4" s="1"/>
  <c r="D46" i="4"/>
  <c r="E46" i="4" s="1"/>
  <c r="F46" i="4" s="1"/>
  <c r="E99" i="4"/>
  <c r="F99" i="4" s="1"/>
  <c r="D99" i="4"/>
  <c r="D32" i="4"/>
  <c r="E32" i="4" s="1"/>
  <c r="F32" i="4" s="1"/>
  <c r="D128" i="4"/>
  <c r="E128" i="4" s="1"/>
  <c r="F128" i="4" s="1"/>
  <c r="D53" i="4"/>
  <c r="E53" i="4" s="1"/>
  <c r="F53" i="4" s="1"/>
  <c r="D127" i="4"/>
  <c r="E127" i="4" s="1"/>
  <c r="F127" i="4" s="1"/>
  <c r="D137" i="4"/>
  <c r="E137" i="4" s="1"/>
  <c r="F137" i="4" s="1"/>
  <c r="D101" i="4"/>
  <c r="E101" i="4" s="1"/>
  <c r="F101" i="4" s="1"/>
  <c r="E26" i="4"/>
  <c r="F26" i="4" s="1"/>
  <c r="D26" i="4"/>
  <c r="D106" i="4"/>
  <c r="E106" i="4" s="1"/>
  <c r="F106" i="4" s="1"/>
  <c r="D136" i="4"/>
  <c r="E136" i="4" s="1"/>
  <c r="F136" i="4" s="1"/>
  <c r="D37" i="4"/>
  <c r="E37" i="4" s="1"/>
  <c r="F37" i="4" s="1"/>
  <c r="D65" i="4"/>
  <c r="E65" i="4" s="1"/>
  <c r="F65" i="4" s="1"/>
  <c r="D112" i="4"/>
  <c r="E112" i="4" s="1"/>
  <c r="F112" i="4" s="1"/>
  <c r="D126" i="4"/>
  <c r="E126" i="4" s="1"/>
  <c r="F126" i="4" s="1"/>
  <c r="D59" i="4"/>
  <c r="E59" i="4" s="1"/>
  <c r="F59" i="4" s="1"/>
  <c r="D115" i="4"/>
  <c r="E115" i="4" s="1"/>
  <c r="F115" i="4" s="1"/>
  <c r="D84" i="4"/>
  <c r="E84" i="4" s="1"/>
  <c r="F84" i="4" s="1"/>
  <c r="D97" i="4"/>
  <c r="E97" i="4" s="1"/>
  <c r="F97" i="4" s="1"/>
  <c r="D15" i="4"/>
  <c r="E15" i="4" s="1"/>
  <c r="F15" i="4" s="1"/>
  <c r="D10" i="4"/>
  <c r="E10" i="4" s="1"/>
  <c r="F10" i="4" s="1"/>
  <c r="D85" i="4"/>
  <c r="E85" i="4" s="1"/>
  <c r="F85" i="4" s="1"/>
  <c r="D47" i="4"/>
  <c r="E47" i="4" s="1"/>
  <c r="F47" i="4" s="1"/>
  <c r="D132" i="4"/>
  <c r="E132" i="4" s="1"/>
  <c r="F132" i="4" s="1"/>
  <c r="D57" i="4"/>
  <c r="E57" i="4" s="1"/>
  <c r="F57" i="4" s="1"/>
  <c r="D19" i="4"/>
  <c r="E19" i="4" s="1"/>
  <c r="F19" i="4" s="1"/>
  <c r="D36" i="4"/>
  <c r="E36" i="4" s="1"/>
  <c r="F36" i="4" s="1"/>
  <c r="D72" i="4"/>
  <c r="E72" i="4" s="1"/>
  <c r="F72" i="4" s="1"/>
  <c r="D40" i="4"/>
  <c r="E40" i="4" s="1"/>
  <c r="F40" i="4" s="1"/>
  <c r="D34" i="4"/>
  <c r="E34" i="4" s="1"/>
  <c r="F34" i="4" s="1"/>
  <c r="D87" i="4"/>
  <c r="E87" i="4" s="1"/>
  <c r="F87" i="4" s="1"/>
  <c r="D88" i="4"/>
  <c r="E88" i="4" s="1"/>
  <c r="F88" i="4" s="1"/>
  <c r="E27" i="4"/>
  <c r="F27" i="4" s="1"/>
  <c r="D27" i="4"/>
  <c r="D78" i="4"/>
  <c r="E78" i="4" s="1"/>
  <c r="F78" i="4" s="1"/>
  <c r="D9" i="4"/>
  <c r="E9" i="4" s="1"/>
  <c r="F9" i="4" s="1"/>
  <c r="D54" i="4"/>
  <c r="E54" i="4" s="1"/>
  <c r="F54" i="4" s="1"/>
  <c r="D113" i="4"/>
  <c r="E113" i="4" s="1"/>
  <c r="F113" i="4" s="1"/>
  <c r="D76" i="4"/>
  <c r="E76" i="4" s="1"/>
  <c r="F76" i="4" s="1"/>
  <c r="D52" i="4"/>
  <c r="E52" i="4" s="1"/>
  <c r="F52" i="4" s="1"/>
  <c r="D16" i="4"/>
  <c r="E16" i="4" s="1"/>
  <c r="F16" i="4" s="1"/>
  <c r="D109" i="4"/>
  <c r="E109" i="4" s="1"/>
  <c r="F109" i="4" s="1"/>
  <c r="D95" i="4"/>
  <c r="E95" i="4" s="1"/>
  <c r="F95" i="4" s="1"/>
  <c r="D68" i="4"/>
  <c r="E68" i="4" s="1"/>
  <c r="F68" i="4" s="1"/>
  <c r="D117" i="4"/>
  <c r="E117" i="4" s="1"/>
  <c r="F117" i="4" s="1"/>
  <c r="D92" i="4"/>
  <c r="E92" i="4" s="1"/>
  <c r="F92" i="4" s="1"/>
  <c r="D103" i="4"/>
  <c r="E103" i="4" s="1"/>
  <c r="F103" i="4" s="1"/>
  <c r="D79" i="4"/>
  <c r="E79" i="4" s="1"/>
  <c r="F79" i="4" s="1"/>
  <c r="D107" i="4"/>
  <c r="E107" i="4" s="1"/>
  <c r="F107" i="4" s="1"/>
  <c r="D104" i="4"/>
  <c r="E104" i="4" s="1"/>
  <c r="F104" i="4" s="1"/>
  <c r="D74" i="4"/>
  <c r="E74" i="4" s="1"/>
  <c r="F74" i="4" s="1"/>
  <c r="D83" i="4"/>
  <c r="E83" i="4" s="1"/>
  <c r="F83" i="4" s="1"/>
  <c r="D50" i="4"/>
  <c r="E50" i="4" s="1"/>
  <c r="F50" i="4" s="1"/>
  <c r="D114" i="4"/>
  <c r="E114" i="4" s="1"/>
  <c r="F114" i="4" s="1"/>
  <c r="D30" i="4"/>
  <c r="E30" i="4" s="1"/>
  <c r="F30" i="4" s="1"/>
  <c r="D120" i="4"/>
  <c r="E120" i="4" s="1"/>
  <c r="F120" i="4" s="1"/>
  <c r="D94" i="4"/>
  <c r="E94" i="4" s="1"/>
  <c r="F94" i="4" s="1"/>
  <c r="D110" i="4"/>
  <c r="E110" i="4" s="1"/>
  <c r="F110" i="4" s="1"/>
  <c r="D2" i="4"/>
  <c r="E2" i="4" s="1"/>
  <c r="F2" i="4" s="1"/>
  <c r="D35" i="4"/>
  <c r="E35" i="4" s="1"/>
  <c r="F35" i="4" s="1"/>
  <c r="D42" i="4"/>
  <c r="E42" i="4" s="1"/>
  <c r="F42" i="4" s="1"/>
  <c r="D58" i="4"/>
  <c r="E58" i="4" s="1"/>
  <c r="F58" i="4" s="1"/>
  <c r="D133" i="4"/>
  <c r="E133" i="4" s="1"/>
  <c r="F133" i="4" s="1"/>
  <c r="D18" i="4"/>
  <c r="E18" i="4" s="1"/>
  <c r="F18" i="4" s="1"/>
  <c r="D6" i="4"/>
  <c r="E6" i="4" s="1"/>
  <c r="F6" i="4" s="1"/>
  <c r="D12" i="4"/>
  <c r="E12" i="4" s="1"/>
  <c r="F12" i="4" s="1"/>
  <c r="E61" i="4"/>
  <c r="F61" i="4" s="1"/>
  <c r="D61" i="4"/>
  <c r="D64" i="4"/>
  <c r="E64" i="4" s="1"/>
  <c r="F64" i="4" s="1"/>
  <c r="D108" i="4"/>
  <c r="E108" i="4" s="1"/>
  <c r="F108" i="4" s="1"/>
  <c r="D139" i="4"/>
  <c r="E139" i="4" s="1"/>
  <c r="F139" i="4" s="1"/>
  <c r="D130" i="4"/>
  <c r="E130" i="4" s="1"/>
  <c r="F130" i="4" s="1"/>
  <c r="D91" i="4"/>
  <c r="E91" i="4" s="1"/>
  <c r="F91" i="4" s="1"/>
  <c r="D23" i="4"/>
  <c r="E23" i="4" s="1"/>
  <c r="F23" i="4" s="1"/>
  <c r="E70" i="4"/>
  <c r="F70" i="4" s="1"/>
  <c r="D70" i="4"/>
  <c r="D5" i="4"/>
  <c r="E5" i="4" s="1"/>
  <c r="F5" i="4" s="1"/>
  <c r="D90" i="4"/>
  <c r="E90" i="4" s="1"/>
  <c r="F90" i="4" s="1"/>
  <c r="D73" i="4"/>
  <c r="E73" i="4" s="1"/>
  <c r="F73" i="4" s="1"/>
  <c r="D121" i="4"/>
  <c r="E121" i="4" s="1"/>
  <c r="F121" i="4" s="1"/>
  <c r="D138" i="4"/>
  <c r="E138" i="4" s="1"/>
  <c r="F138" i="4" s="1"/>
  <c r="D125" i="4"/>
  <c r="E125" i="4" s="1"/>
  <c r="F125" i="4" s="1"/>
  <c r="D11" i="4"/>
  <c r="E11" i="4" s="1"/>
  <c r="F11" i="4" s="1"/>
  <c r="E122" i="4"/>
  <c r="F122" i="4" s="1"/>
  <c r="D122" i="4"/>
  <c r="D75" i="4"/>
  <c r="E75" i="4" s="1"/>
  <c r="F75" i="4" s="1"/>
  <c r="D60" i="4"/>
  <c r="E60" i="4" s="1"/>
  <c r="F60" i="4" s="1"/>
  <c r="D102" i="4"/>
  <c r="E102" i="4" s="1"/>
  <c r="F102" i="4" s="1"/>
  <c r="D131" i="4"/>
  <c r="E131" i="4" s="1"/>
  <c r="F131" i="4" s="1"/>
  <c r="D116" i="4"/>
  <c r="E116" i="4" s="1"/>
  <c r="F116" i="4" s="1"/>
  <c r="D77" i="4"/>
  <c r="E77" i="4" s="1"/>
  <c r="F77" i="4" s="1"/>
  <c r="D31" i="4"/>
  <c r="E31" i="4" s="1"/>
  <c r="F31" i="4" s="1"/>
  <c r="D25" i="4"/>
  <c r="E25" i="4" s="1"/>
  <c r="F25" i="4" s="1"/>
  <c r="D63" i="4"/>
  <c r="E63" i="4" s="1"/>
  <c r="F63" i="4" s="1"/>
  <c r="D135" i="4"/>
  <c r="E135" i="4" s="1"/>
  <c r="F135" i="4" s="1"/>
  <c r="D43" i="4"/>
  <c r="E43" i="4" s="1"/>
  <c r="F43" i="4" s="1"/>
  <c r="D44" i="4"/>
  <c r="E44" i="4" s="1"/>
  <c r="F44" i="4" s="1"/>
  <c r="D140" i="4"/>
  <c r="E140" i="4" s="1"/>
  <c r="F140" i="4" s="1"/>
  <c r="D3" i="4"/>
  <c r="E3" i="4" s="1"/>
  <c r="F3" i="4" s="1"/>
  <c r="D89" i="4"/>
  <c r="E89" i="4" s="1"/>
  <c r="F89" i="4" s="1"/>
  <c r="E48" i="4"/>
  <c r="F48" i="4" s="1"/>
  <c r="D48" i="4"/>
  <c r="D39" i="4"/>
  <c r="E39" i="4" s="1"/>
  <c r="F39" i="4" s="1"/>
  <c r="D17" i="4"/>
  <c r="E17" i="4" s="1"/>
  <c r="F17" i="4" s="1"/>
  <c r="D20" i="4"/>
  <c r="E20" i="4" s="1"/>
  <c r="F20" i="4" s="1"/>
  <c r="D66" i="4"/>
  <c r="E66" i="4" s="1"/>
  <c r="F66" i="4" s="1"/>
  <c r="D22" i="4"/>
  <c r="E22" i="4" s="1"/>
  <c r="F22" i="4" s="1"/>
  <c r="D45" i="4"/>
  <c r="E45" i="4" s="1"/>
  <c r="F45" i="4" s="1"/>
  <c r="D55" i="4"/>
  <c r="E55" i="4" s="1"/>
  <c r="F55" i="4" s="1"/>
  <c r="D24" i="4"/>
  <c r="E24" i="4" s="1"/>
  <c r="F24" i="4" s="1"/>
  <c r="D143" i="3"/>
  <c r="E143" i="3" s="1"/>
  <c r="F143" i="3" s="1"/>
  <c r="D142" i="3"/>
  <c r="E142" i="3" s="1"/>
  <c r="F142" i="3" s="1"/>
  <c r="D141" i="3"/>
  <c r="E141" i="3" s="1"/>
  <c r="F141" i="3" s="1"/>
  <c r="D140" i="3"/>
  <c r="E140" i="3" s="1"/>
  <c r="F140" i="3" s="1"/>
  <c r="D139" i="3"/>
  <c r="E139" i="3" s="1"/>
  <c r="F139" i="3" s="1"/>
  <c r="D138" i="3"/>
  <c r="E138" i="3" s="1"/>
  <c r="F138" i="3" s="1"/>
  <c r="D137" i="3"/>
  <c r="E137" i="3" s="1"/>
  <c r="F137" i="3" s="1"/>
  <c r="D136" i="3"/>
  <c r="E136" i="3" s="1"/>
  <c r="F136" i="3" s="1"/>
  <c r="D135" i="3"/>
  <c r="E135" i="3" s="1"/>
  <c r="F135" i="3" s="1"/>
  <c r="D134" i="3"/>
  <c r="E134" i="3" s="1"/>
  <c r="F134" i="3" s="1"/>
  <c r="D133" i="3"/>
  <c r="E133" i="3" s="1"/>
  <c r="F133" i="3" s="1"/>
  <c r="D132" i="3"/>
  <c r="E132" i="3" s="1"/>
  <c r="F132" i="3" s="1"/>
  <c r="D131" i="3"/>
  <c r="E131" i="3" s="1"/>
  <c r="F131" i="3" s="1"/>
  <c r="D130" i="3"/>
  <c r="E130" i="3" s="1"/>
  <c r="F130" i="3" s="1"/>
  <c r="D129" i="3"/>
  <c r="E129" i="3" s="1"/>
  <c r="F129" i="3" s="1"/>
  <c r="D128" i="3"/>
  <c r="E128" i="3" s="1"/>
  <c r="F128" i="3" s="1"/>
  <c r="D127" i="3"/>
  <c r="E127" i="3" s="1"/>
  <c r="F127" i="3" s="1"/>
  <c r="D126" i="3"/>
  <c r="E126" i="3" s="1"/>
  <c r="F126" i="3" s="1"/>
  <c r="E125" i="3"/>
  <c r="F125" i="3" s="1"/>
  <c r="D125" i="3"/>
  <c r="D124" i="3"/>
  <c r="E124" i="3" s="1"/>
  <c r="F124" i="3" s="1"/>
  <c r="D123" i="3"/>
  <c r="E123" i="3" s="1"/>
  <c r="F123" i="3" s="1"/>
  <c r="D122" i="3"/>
  <c r="E122" i="3" s="1"/>
  <c r="F122" i="3" s="1"/>
  <c r="D121" i="3"/>
  <c r="E121" i="3" s="1"/>
  <c r="F121" i="3" s="1"/>
  <c r="D120" i="3"/>
  <c r="E120" i="3" s="1"/>
  <c r="F120" i="3" s="1"/>
  <c r="E119" i="3"/>
  <c r="F119" i="3" s="1"/>
  <c r="D119" i="3"/>
  <c r="D118" i="3"/>
  <c r="E118" i="3" s="1"/>
  <c r="F118" i="3" s="1"/>
  <c r="D117" i="3"/>
  <c r="E117" i="3" s="1"/>
  <c r="F117" i="3" s="1"/>
  <c r="D116" i="3"/>
  <c r="E116" i="3" s="1"/>
  <c r="F116" i="3" s="1"/>
  <c r="D115" i="3"/>
  <c r="E115" i="3" s="1"/>
  <c r="F115" i="3" s="1"/>
  <c r="D114" i="3"/>
  <c r="E114" i="3" s="1"/>
  <c r="F114" i="3" s="1"/>
  <c r="E113" i="3"/>
  <c r="F113" i="3" s="1"/>
  <c r="D113" i="3"/>
  <c r="D112" i="3"/>
  <c r="E112" i="3" s="1"/>
  <c r="F112" i="3" s="1"/>
  <c r="D111" i="3"/>
  <c r="E111" i="3" s="1"/>
  <c r="F111" i="3" s="1"/>
  <c r="D110" i="3"/>
  <c r="E110" i="3" s="1"/>
  <c r="F110" i="3" s="1"/>
  <c r="D109" i="3"/>
  <c r="E109" i="3" s="1"/>
  <c r="F109" i="3" s="1"/>
  <c r="D108" i="3"/>
  <c r="E108" i="3" s="1"/>
  <c r="F108" i="3" s="1"/>
  <c r="D107" i="3"/>
  <c r="E107" i="3" s="1"/>
  <c r="F107" i="3" s="1"/>
  <c r="D106" i="3"/>
  <c r="E106" i="3" s="1"/>
  <c r="F106" i="3" s="1"/>
  <c r="D105" i="3"/>
  <c r="E105" i="3" s="1"/>
  <c r="F105" i="3" s="1"/>
  <c r="D104" i="3"/>
  <c r="E104" i="3" s="1"/>
  <c r="F104" i="3" s="1"/>
  <c r="D103" i="3"/>
  <c r="E103" i="3" s="1"/>
  <c r="F103" i="3" s="1"/>
  <c r="D102" i="3"/>
  <c r="E102" i="3" s="1"/>
  <c r="F102" i="3" s="1"/>
  <c r="E101" i="3"/>
  <c r="F101" i="3" s="1"/>
  <c r="D101" i="3"/>
  <c r="D100" i="3"/>
  <c r="E100" i="3" s="1"/>
  <c r="F100" i="3" s="1"/>
  <c r="D99" i="3"/>
  <c r="E99" i="3" s="1"/>
  <c r="F99" i="3" s="1"/>
  <c r="D98" i="3"/>
  <c r="E98" i="3" s="1"/>
  <c r="F98" i="3" s="1"/>
  <c r="D97" i="3"/>
  <c r="E97" i="3" s="1"/>
  <c r="F97" i="3" s="1"/>
  <c r="D96" i="3"/>
  <c r="E96" i="3" s="1"/>
  <c r="F96" i="3" s="1"/>
  <c r="E95" i="3"/>
  <c r="F95" i="3" s="1"/>
  <c r="D95" i="3"/>
  <c r="D94" i="3"/>
  <c r="E94" i="3" s="1"/>
  <c r="F94" i="3" s="1"/>
  <c r="E93" i="3"/>
  <c r="F93" i="3" s="1"/>
  <c r="D93" i="3"/>
  <c r="D92" i="3"/>
  <c r="E92" i="3" s="1"/>
  <c r="F92" i="3" s="1"/>
  <c r="D91" i="3"/>
  <c r="E91" i="3" s="1"/>
  <c r="F91" i="3" s="1"/>
  <c r="D90" i="3"/>
  <c r="E90" i="3" s="1"/>
  <c r="F90" i="3" s="1"/>
  <c r="E89" i="3"/>
  <c r="F89" i="3" s="1"/>
  <c r="D89" i="3"/>
  <c r="D88" i="3"/>
  <c r="E88" i="3" s="1"/>
  <c r="F88" i="3" s="1"/>
  <c r="E87" i="3"/>
  <c r="F87" i="3" s="1"/>
  <c r="D87" i="3"/>
  <c r="D86" i="3"/>
  <c r="E86" i="3" s="1"/>
  <c r="F86" i="3" s="1"/>
  <c r="D85" i="3"/>
  <c r="E85" i="3" s="1"/>
  <c r="F85" i="3" s="1"/>
  <c r="D84" i="3"/>
  <c r="E84" i="3" s="1"/>
  <c r="F84" i="3" s="1"/>
  <c r="D83" i="3"/>
  <c r="E83" i="3" s="1"/>
  <c r="F83" i="3" s="1"/>
  <c r="D82" i="3"/>
  <c r="E82" i="3" s="1"/>
  <c r="F82" i="3" s="1"/>
  <c r="E81" i="3"/>
  <c r="F81" i="3" s="1"/>
  <c r="D81" i="3"/>
  <c r="D80" i="3"/>
  <c r="E80" i="3" s="1"/>
  <c r="F80" i="3" s="1"/>
  <c r="D79" i="3"/>
  <c r="E79" i="3" s="1"/>
  <c r="F79" i="3" s="1"/>
  <c r="D78" i="3"/>
  <c r="E78" i="3" s="1"/>
  <c r="F78" i="3" s="1"/>
  <c r="D77" i="3"/>
  <c r="E77" i="3" s="1"/>
  <c r="F77" i="3" s="1"/>
  <c r="D76" i="3"/>
  <c r="E76" i="3" s="1"/>
  <c r="F76" i="3" s="1"/>
  <c r="D75" i="3"/>
  <c r="E75" i="3" s="1"/>
  <c r="F75" i="3" s="1"/>
  <c r="D74" i="3"/>
  <c r="E74" i="3" s="1"/>
  <c r="F74" i="3" s="1"/>
  <c r="D73" i="3"/>
  <c r="E73" i="3" s="1"/>
  <c r="F73" i="3" s="1"/>
  <c r="D72" i="3"/>
  <c r="E72" i="3" s="1"/>
  <c r="F72" i="3" s="1"/>
  <c r="D71" i="3"/>
  <c r="E71" i="3" s="1"/>
  <c r="F71" i="3" s="1"/>
  <c r="D70" i="3"/>
  <c r="E70" i="3" s="1"/>
  <c r="F70" i="3" s="1"/>
  <c r="D69" i="3"/>
  <c r="E69" i="3" s="1"/>
  <c r="F69" i="3" s="1"/>
  <c r="D68" i="3"/>
  <c r="E68" i="3" s="1"/>
  <c r="F68" i="3" s="1"/>
  <c r="D67" i="3"/>
  <c r="E67" i="3" s="1"/>
  <c r="F67" i="3" s="1"/>
  <c r="D66" i="3"/>
  <c r="E66" i="3" s="1"/>
  <c r="F66" i="3" s="1"/>
  <c r="D65" i="3"/>
  <c r="E65" i="3" s="1"/>
  <c r="F65" i="3" s="1"/>
  <c r="D64" i="3"/>
  <c r="E64" i="3" s="1"/>
  <c r="F64" i="3" s="1"/>
  <c r="D63" i="3"/>
  <c r="E63" i="3" s="1"/>
  <c r="F63" i="3" s="1"/>
  <c r="D62" i="3"/>
  <c r="E62" i="3" s="1"/>
  <c r="F62" i="3" s="1"/>
  <c r="E61" i="3"/>
  <c r="F61" i="3" s="1"/>
  <c r="D61" i="3"/>
  <c r="D60" i="3"/>
  <c r="E60" i="3" s="1"/>
  <c r="F60" i="3" s="1"/>
  <c r="D59" i="3"/>
  <c r="E59" i="3" s="1"/>
  <c r="F59" i="3" s="1"/>
  <c r="D58" i="3"/>
  <c r="E58" i="3" s="1"/>
  <c r="F58" i="3" s="1"/>
  <c r="D57" i="3"/>
  <c r="E57" i="3" s="1"/>
  <c r="F57" i="3" s="1"/>
  <c r="D56" i="3"/>
  <c r="E56" i="3" s="1"/>
  <c r="F56" i="3" s="1"/>
  <c r="E55" i="3"/>
  <c r="F55" i="3" s="1"/>
  <c r="D55" i="3"/>
  <c r="D54" i="3"/>
  <c r="E54" i="3" s="1"/>
  <c r="F54" i="3" s="1"/>
  <c r="D53" i="3"/>
  <c r="E53" i="3" s="1"/>
  <c r="F53" i="3" s="1"/>
  <c r="D52" i="3"/>
  <c r="E52" i="3" s="1"/>
  <c r="F52" i="3" s="1"/>
  <c r="D51" i="3"/>
  <c r="E51" i="3" s="1"/>
  <c r="F51" i="3" s="1"/>
  <c r="D50" i="3"/>
  <c r="E50" i="3" s="1"/>
  <c r="F50" i="3" s="1"/>
  <c r="E49" i="3"/>
  <c r="F49" i="3" s="1"/>
  <c r="D49" i="3"/>
  <c r="D48" i="3"/>
  <c r="E48" i="3" s="1"/>
  <c r="F48" i="3" s="1"/>
  <c r="D47" i="3"/>
  <c r="E47" i="3" s="1"/>
  <c r="F47" i="3" s="1"/>
  <c r="D46" i="3"/>
  <c r="E46" i="3" s="1"/>
  <c r="F46" i="3" s="1"/>
  <c r="D45" i="3"/>
  <c r="E45" i="3" s="1"/>
  <c r="F45" i="3" s="1"/>
  <c r="D44" i="3"/>
  <c r="E44" i="3" s="1"/>
  <c r="F44" i="3" s="1"/>
  <c r="D43" i="3"/>
  <c r="E43" i="3" s="1"/>
  <c r="F43" i="3" s="1"/>
  <c r="D42" i="3"/>
  <c r="E42" i="3" s="1"/>
  <c r="F42" i="3" s="1"/>
  <c r="D41" i="3"/>
  <c r="E41" i="3" s="1"/>
  <c r="F41" i="3" s="1"/>
  <c r="D40" i="3"/>
  <c r="E40" i="3" s="1"/>
  <c r="F40" i="3" s="1"/>
  <c r="D39" i="3"/>
  <c r="E39" i="3" s="1"/>
  <c r="F39" i="3" s="1"/>
  <c r="D38" i="3"/>
  <c r="E38" i="3" s="1"/>
  <c r="F38" i="3" s="1"/>
  <c r="E37" i="3"/>
  <c r="F37" i="3" s="1"/>
  <c r="D37" i="3"/>
  <c r="D36" i="3"/>
  <c r="E36" i="3" s="1"/>
  <c r="F36" i="3" s="1"/>
  <c r="D35" i="3"/>
  <c r="E35" i="3" s="1"/>
  <c r="F35" i="3" s="1"/>
  <c r="D34" i="3"/>
  <c r="E34" i="3" s="1"/>
  <c r="F34" i="3" s="1"/>
  <c r="D33" i="3"/>
  <c r="E33" i="3" s="1"/>
  <c r="F33" i="3" s="1"/>
  <c r="D32" i="3"/>
  <c r="E32" i="3" s="1"/>
  <c r="F32" i="3" s="1"/>
  <c r="E31" i="3"/>
  <c r="F31" i="3" s="1"/>
  <c r="D31" i="3"/>
  <c r="D30" i="3"/>
  <c r="E30" i="3" s="1"/>
  <c r="F30" i="3" s="1"/>
  <c r="E29" i="3"/>
  <c r="F29" i="3" s="1"/>
  <c r="D29" i="3"/>
  <c r="D28" i="3"/>
  <c r="E28" i="3" s="1"/>
  <c r="F28" i="3" s="1"/>
  <c r="D27" i="3"/>
  <c r="E27" i="3" s="1"/>
  <c r="F27" i="3" s="1"/>
  <c r="D26" i="3"/>
  <c r="E26" i="3" s="1"/>
  <c r="F26" i="3" s="1"/>
  <c r="E25" i="3"/>
  <c r="F25" i="3" s="1"/>
  <c r="D25" i="3"/>
  <c r="D24" i="3"/>
  <c r="E24" i="3" s="1"/>
  <c r="F24" i="3" s="1"/>
  <c r="E23" i="3"/>
  <c r="F23" i="3" s="1"/>
  <c r="D23" i="3"/>
  <c r="D22" i="3"/>
  <c r="E22" i="3" s="1"/>
  <c r="F22" i="3" s="1"/>
  <c r="D21" i="3"/>
  <c r="E21" i="3" s="1"/>
  <c r="F21" i="3" s="1"/>
  <c r="D20" i="3"/>
  <c r="E20" i="3" s="1"/>
  <c r="F20" i="3" s="1"/>
  <c r="D19" i="3"/>
  <c r="E19" i="3" s="1"/>
  <c r="F19" i="3" s="1"/>
  <c r="D18" i="3"/>
  <c r="E18" i="3" s="1"/>
  <c r="F18" i="3" s="1"/>
  <c r="E17" i="3"/>
  <c r="F17" i="3" s="1"/>
  <c r="D17" i="3"/>
  <c r="D16" i="3"/>
  <c r="E16" i="3" s="1"/>
  <c r="F16" i="3" s="1"/>
  <c r="D15" i="3"/>
  <c r="E15" i="3" s="1"/>
  <c r="F15" i="3" s="1"/>
  <c r="D14" i="3"/>
  <c r="E14" i="3" s="1"/>
  <c r="F14" i="3" s="1"/>
  <c r="D13" i="3"/>
  <c r="E13" i="3" s="1"/>
  <c r="F13" i="3" s="1"/>
  <c r="D12" i="3"/>
  <c r="E12" i="3" s="1"/>
  <c r="F12" i="3" s="1"/>
  <c r="D11" i="3"/>
  <c r="E11" i="3" s="1"/>
  <c r="F11" i="3" s="1"/>
  <c r="D10" i="3"/>
  <c r="E10" i="3" s="1"/>
  <c r="F10" i="3" s="1"/>
  <c r="D9" i="3"/>
  <c r="E9" i="3" s="1"/>
  <c r="F9" i="3" s="1"/>
  <c r="D8" i="3"/>
  <c r="E8" i="3" s="1"/>
  <c r="F8" i="3" s="1"/>
  <c r="D7" i="3"/>
  <c r="E7" i="3" s="1"/>
  <c r="F7" i="3" s="1"/>
  <c r="D6" i="3"/>
  <c r="E6" i="3" s="1"/>
  <c r="F6" i="3" s="1"/>
  <c r="E5" i="3"/>
  <c r="F5" i="3" s="1"/>
  <c r="D5" i="3"/>
  <c r="D4" i="3"/>
  <c r="E4" i="3" s="1"/>
  <c r="F4" i="3" s="1"/>
  <c r="D3" i="3"/>
  <c r="E3" i="3" s="1"/>
  <c r="F3" i="3" s="1"/>
  <c r="D2" i="3"/>
  <c r="E2" i="3" s="1"/>
  <c r="F2" i="3" s="1"/>
  <c r="C133" i="2"/>
  <c r="D133" i="2" s="1"/>
  <c r="B133" i="2"/>
  <c r="C110" i="2"/>
  <c r="D110" i="2" s="1"/>
  <c r="B110" i="2"/>
  <c r="C120" i="2"/>
  <c r="D120" i="2" s="1"/>
  <c r="B120" i="2"/>
  <c r="C31" i="2"/>
  <c r="D31" i="2" s="1"/>
  <c r="B31" i="2"/>
  <c r="C29" i="2"/>
  <c r="D29" i="2" s="1"/>
  <c r="B29" i="2"/>
  <c r="C17" i="2"/>
  <c r="D17" i="2" s="1"/>
  <c r="B17" i="2"/>
  <c r="C100" i="2"/>
  <c r="D100" i="2" s="1"/>
  <c r="B100" i="2"/>
  <c r="D96" i="2"/>
  <c r="C96" i="2"/>
  <c r="B96" i="2"/>
  <c r="C107" i="2"/>
  <c r="D107" i="2" s="1"/>
  <c r="B107" i="2"/>
  <c r="C128" i="2"/>
  <c r="D128" i="2" s="1"/>
  <c r="B128" i="2"/>
  <c r="C49" i="2"/>
  <c r="D49" i="2" s="1"/>
  <c r="B49" i="2"/>
  <c r="C39" i="2"/>
  <c r="D39" i="2" s="1"/>
  <c r="B39" i="2"/>
  <c r="C81" i="2"/>
  <c r="D81" i="2" s="1"/>
  <c r="B81" i="2"/>
  <c r="C7" i="2"/>
  <c r="D7" i="2" s="1"/>
  <c r="B7" i="2"/>
  <c r="C27" i="2"/>
  <c r="D27" i="2" s="1"/>
  <c r="B27" i="2"/>
  <c r="C116" i="2"/>
  <c r="D116" i="2" s="1"/>
  <c r="B116" i="2"/>
  <c r="C103" i="2"/>
  <c r="D103" i="2" s="1"/>
  <c r="B103" i="2"/>
  <c r="C101" i="2"/>
  <c r="D101" i="2" s="1"/>
  <c r="B101" i="2"/>
  <c r="C92" i="2"/>
  <c r="D92" i="2" s="1"/>
  <c r="B92" i="2"/>
  <c r="C16" i="2"/>
  <c r="D16" i="2" s="1"/>
  <c r="B16" i="2"/>
  <c r="C114" i="2"/>
  <c r="D114" i="2" s="1"/>
  <c r="B114" i="2"/>
  <c r="C126" i="2"/>
  <c r="D126" i="2" s="1"/>
  <c r="B126" i="2"/>
  <c r="C13" i="2"/>
  <c r="D13" i="2" s="1"/>
  <c r="B13" i="2"/>
  <c r="C18" i="2"/>
  <c r="D18" i="2" s="1"/>
  <c r="B18" i="2"/>
  <c r="C46" i="2"/>
  <c r="D46" i="2" s="1"/>
  <c r="B46" i="2"/>
  <c r="C139" i="2"/>
  <c r="D139" i="2" s="1"/>
  <c r="B139" i="2"/>
  <c r="C111" i="2"/>
  <c r="D111" i="2" s="1"/>
  <c r="B111" i="2"/>
  <c r="D58" i="2"/>
  <c r="C58" i="2"/>
  <c r="B58" i="2"/>
  <c r="C6" i="2"/>
  <c r="D6" i="2" s="1"/>
  <c r="B6" i="2"/>
  <c r="C90" i="2"/>
  <c r="D90" i="2" s="1"/>
  <c r="B90" i="2"/>
  <c r="C48" i="2"/>
  <c r="D48" i="2" s="1"/>
  <c r="B48" i="2"/>
  <c r="C66" i="2"/>
  <c r="D66" i="2" s="1"/>
  <c r="B66" i="2"/>
  <c r="C93" i="2"/>
  <c r="D93" i="2" s="1"/>
  <c r="B93" i="2"/>
  <c r="C135" i="2"/>
  <c r="D135" i="2" s="1"/>
  <c r="B135" i="2"/>
  <c r="C44" i="2"/>
  <c r="D44" i="2" s="1"/>
  <c r="B44" i="2"/>
  <c r="C61" i="2"/>
  <c r="D61" i="2" s="1"/>
  <c r="B61" i="2"/>
  <c r="C32" i="2"/>
  <c r="D32" i="2" s="1"/>
  <c r="B32" i="2"/>
  <c r="C54" i="2"/>
  <c r="D54" i="2" s="1"/>
  <c r="B54" i="2"/>
  <c r="C97" i="2"/>
  <c r="D97" i="2" s="1"/>
  <c r="B97" i="2"/>
  <c r="C129" i="2"/>
  <c r="D129" i="2" s="1"/>
  <c r="B129" i="2"/>
  <c r="C53" i="2"/>
  <c r="D53" i="2" s="1"/>
  <c r="B53" i="2"/>
  <c r="C56" i="2"/>
  <c r="D56" i="2" s="1"/>
  <c r="B56" i="2"/>
  <c r="C8" i="2"/>
  <c r="D8" i="2" s="1"/>
  <c r="B8" i="2"/>
  <c r="C99" i="2"/>
  <c r="D99" i="2" s="1"/>
  <c r="B99" i="2"/>
  <c r="D124" i="2"/>
  <c r="C124" i="2"/>
  <c r="B124" i="2"/>
  <c r="C105" i="2"/>
  <c r="D105" i="2" s="1"/>
  <c r="B105" i="2"/>
  <c r="C142" i="2"/>
  <c r="D142" i="2" s="1"/>
  <c r="B142" i="2"/>
  <c r="D87" i="2"/>
  <c r="C87" i="2"/>
  <c r="B87" i="2"/>
  <c r="C140" i="2"/>
  <c r="D140" i="2" s="1"/>
  <c r="B140" i="2"/>
  <c r="C60" i="2"/>
  <c r="D60" i="2" s="1"/>
  <c r="B60" i="2"/>
  <c r="C45" i="2"/>
  <c r="D45" i="2" s="1"/>
  <c r="B45" i="2"/>
  <c r="D117" i="2"/>
  <c r="C117" i="2"/>
  <c r="B117" i="2"/>
  <c r="D57" i="2"/>
  <c r="C57" i="2"/>
  <c r="B57" i="2"/>
  <c r="C26" i="2"/>
  <c r="D26" i="2" s="1"/>
  <c r="B26" i="2"/>
  <c r="C20" i="2"/>
  <c r="D20" i="2" s="1"/>
  <c r="B20" i="2"/>
  <c r="C28" i="2"/>
  <c r="D28" i="2" s="1"/>
  <c r="B28" i="2"/>
  <c r="C72" i="2"/>
  <c r="D72" i="2" s="1"/>
  <c r="B72" i="2"/>
  <c r="C35" i="2"/>
  <c r="D35" i="2" s="1"/>
  <c r="B35" i="2"/>
  <c r="C73" i="2"/>
  <c r="D73" i="2" s="1"/>
  <c r="B73" i="2"/>
  <c r="C119" i="2"/>
  <c r="D119" i="2" s="1"/>
  <c r="B119" i="2"/>
  <c r="C83" i="2"/>
  <c r="D83" i="2" s="1"/>
  <c r="B83" i="2"/>
  <c r="C88" i="2"/>
  <c r="D88" i="2" s="1"/>
  <c r="B88" i="2"/>
  <c r="C51" i="2"/>
  <c r="D51" i="2" s="1"/>
  <c r="B51" i="2"/>
  <c r="C109" i="2"/>
  <c r="D109" i="2" s="1"/>
  <c r="B109" i="2"/>
  <c r="C123" i="2"/>
  <c r="D123" i="2" s="1"/>
  <c r="B123" i="2"/>
  <c r="C131" i="2"/>
  <c r="D131" i="2" s="1"/>
  <c r="B131" i="2"/>
  <c r="C55" i="2"/>
  <c r="D55" i="2" s="1"/>
  <c r="B55" i="2"/>
  <c r="C69" i="2"/>
  <c r="D69" i="2" s="1"/>
  <c r="B69" i="2"/>
  <c r="C5" i="2"/>
  <c r="D5" i="2" s="1"/>
  <c r="B5" i="2"/>
  <c r="C143" i="2"/>
  <c r="D143" i="2" s="1"/>
  <c r="B143" i="2"/>
  <c r="C65" i="2"/>
  <c r="D65" i="2" s="1"/>
  <c r="B65" i="2"/>
  <c r="D12" i="2"/>
  <c r="C12" i="2"/>
  <c r="B12" i="2"/>
  <c r="C52" i="2"/>
  <c r="D52" i="2" s="1"/>
  <c r="B52" i="2"/>
  <c r="C19" i="2"/>
  <c r="D19" i="2" s="1"/>
  <c r="B19" i="2"/>
  <c r="C76" i="2"/>
  <c r="D76" i="2" s="1"/>
  <c r="B76" i="2"/>
  <c r="C130" i="2"/>
  <c r="D130" i="2" s="1"/>
  <c r="B130" i="2"/>
  <c r="C22" i="2"/>
  <c r="D22" i="2" s="1"/>
  <c r="B22" i="2"/>
  <c r="C121" i="2"/>
  <c r="D121" i="2" s="1"/>
  <c r="B121" i="2"/>
  <c r="C59" i="2"/>
  <c r="D59" i="2" s="1"/>
  <c r="B59" i="2"/>
  <c r="C118" i="2"/>
  <c r="D118" i="2" s="1"/>
  <c r="B118" i="2"/>
  <c r="C89" i="2"/>
  <c r="D89" i="2" s="1"/>
  <c r="B89" i="2"/>
  <c r="C94" i="2"/>
  <c r="D94" i="2" s="1"/>
  <c r="B94" i="2"/>
  <c r="C33" i="2"/>
  <c r="D33" i="2" s="1"/>
  <c r="B33" i="2"/>
  <c r="C2" i="2"/>
  <c r="D2" i="2" s="1"/>
  <c r="B2" i="2"/>
  <c r="D134" i="2"/>
  <c r="C134" i="2"/>
  <c r="B134" i="2"/>
  <c r="C34" i="2"/>
  <c r="D34" i="2" s="1"/>
  <c r="B34" i="2"/>
  <c r="C11" i="2"/>
  <c r="D11" i="2" s="1"/>
  <c r="B11" i="2"/>
  <c r="C91" i="2"/>
  <c r="D91" i="2" s="1"/>
  <c r="B91" i="2"/>
  <c r="C40" i="2"/>
  <c r="D40" i="2" s="1"/>
  <c r="B40" i="2"/>
  <c r="C80" i="2"/>
  <c r="D80" i="2" s="1"/>
  <c r="B80" i="2"/>
  <c r="C113" i="2"/>
  <c r="D113" i="2" s="1"/>
  <c r="B113" i="2"/>
  <c r="D138" i="2"/>
  <c r="C138" i="2"/>
  <c r="B138" i="2"/>
  <c r="C67" i="2"/>
  <c r="D67" i="2" s="1"/>
  <c r="B67" i="2"/>
  <c r="C102" i="2"/>
  <c r="D102" i="2" s="1"/>
  <c r="B102" i="2"/>
  <c r="C63" i="2"/>
  <c r="D63" i="2" s="1"/>
  <c r="B63" i="2"/>
  <c r="D122" i="2"/>
  <c r="C122" i="2"/>
  <c r="B122" i="2"/>
  <c r="C50" i="2"/>
  <c r="D50" i="2" s="1"/>
  <c r="B50" i="2"/>
  <c r="C125" i="2"/>
  <c r="D125" i="2" s="1"/>
  <c r="B125" i="2"/>
  <c r="C9" i="2"/>
  <c r="D9" i="2" s="1"/>
  <c r="B9" i="2"/>
  <c r="C82" i="2"/>
  <c r="D82" i="2" s="1"/>
  <c r="B82" i="2"/>
  <c r="C106" i="2"/>
  <c r="D106" i="2" s="1"/>
  <c r="B106" i="2"/>
  <c r="C10" i="2"/>
  <c r="D10" i="2" s="1"/>
  <c r="B10" i="2"/>
  <c r="C64" i="2"/>
  <c r="D64" i="2" s="1"/>
  <c r="B64" i="2"/>
  <c r="C15" i="2"/>
  <c r="D15" i="2" s="1"/>
  <c r="B15" i="2"/>
  <c r="C41" i="2"/>
  <c r="D41" i="2" s="1"/>
  <c r="B41" i="2"/>
  <c r="C145" i="2"/>
  <c r="D145" i="2" s="1"/>
  <c r="B145" i="2"/>
  <c r="C75" i="2"/>
  <c r="D75" i="2" s="1"/>
  <c r="B75" i="2"/>
  <c r="C84" i="2"/>
  <c r="D84" i="2" s="1"/>
  <c r="B84" i="2"/>
  <c r="C127" i="2"/>
  <c r="D127" i="2" s="1"/>
  <c r="B127" i="2"/>
  <c r="C95" i="2"/>
  <c r="D95" i="2" s="1"/>
  <c r="B95" i="2"/>
  <c r="C77" i="2"/>
  <c r="D77" i="2" s="1"/>
  <c r="B77" i="2"/>
  <c r="C42" i="2"/>
  <c r="D42" i="2" s="1"/>
  <c r="B42" i="2"/>
  <c r="C74" i="2"/>
  <c r="D74" i="2" s="1"/>
  <c r="B74" i="2"/>
  <c r="C108" i="2"/>
  <c r="D108" i="2" s="1"/>
  <c r="B108" i="2"/>
  <c r="C104" i="2"/>
  <c r="D104" i="2" s="1"/>
  <c r="B104" i="2"/>
  <c r="C4" i="2"/>
  <c r="D4" i="2" s="1"/>
  <c r="B4" i="2"/>
  <c r="C47" i="2"/>
  <c r="D47" i="2" s="1"/>
  <c r="B47" i="2"/>
  <c r="C132" i="2"/>
  <c r="D132" i="2" s="1"/>
  <c r="B132" i="2"/>
  <c r="C136" i="2"/>
  <c r="D136" i="2" s="1"/>
  <c r="B136" i="2"/>
  <c r="C71" i="2"/>
  <c r="D71" i="2" s="1"/>
  <c r="B71" i="2"/>
  <c r="C98" i="2"/>
  <c r="D98" i="2" s="1"/>
  <c r="B98" i="2"/>
  <c r="C3" i="2"/>
  <c r="D3" i="2" s="1"/>
  <c r="B3" i="2"/>
  <c r="C30" i="2"/>
  <c r="D30" i="2" s="1"/>
  <c r="B30" i="2"/>
  <c r="C24" i="2"/>
  <c r="D24" i="2" s="1"/>
  <c r="B24" i="2"/>
  <c r="C25" i="2"/>
  <c r="D25" i="2" s="1"/>
  <c r="B25" i="2"/>
  <c r="C112" i="2"/>
  <c r="D112" i="2" s="1"/>
  <c r="B112" i="2"/>
  <c r="C70" i="2"/>
  <c r="D70" i="2" s="1"/>
  <c r="B70" i="2"/>
  <c r="C79" i="2"/>
  <c r="D79" i="2" s="1"/>
  <c r="B79" i="2"/>
  <c r="C38" i="2"/>
  <c r="D38" i="2" s="1"/>
  <c r="B38" i="2"/>
  <c r="C23" i="2"/>
  <c r="D23" i="2" s="1"/>
  <c r="B23" i="2"/>
  <c r="C62" i="2"/>
  <c r="D62" i="2" s="1"/>
  <c r="B62" i="2"/>
  <c r="C86" i="2"/>
  <c r="D86" i="2" s="1"/>
  <c r="B86" i="2"/>
  <c r="D144" i="2"/>
  <c r="C144" i="2"/>
  <c r="B144" i="2"/>
  <c r="C137" i="2"/>
  <c r="D137" i="2" s="1"/>
  <c r="B137" i="2"/>
  <c r="C36" i="2"/>
  <c r="D36" i="2" s="1"/>
  <c r="B36" i="2"/>
  <c r="D14" i="2"/>
  <c r="C14" i="2"/>
  <c r="B14" i="2"/>
  <c r="C85" i="2"/>
  <c r="D85" i="2" s="1"/>
  <c r="B85" i="2"/>
  <c r="C68" i="2"/>
  <c r="D68" i="2" s="1"/>
  <c r="B68" i="2"/>
  <c r="C141" i="2"/>
  <c r="D141" i="2" s="1"/>
  <c r="B141" i="2"/>
  <c r="C146" i="2"/>
  <c r="D146" i="2" s="1"/>
  <c r="B146" i="2"/>
  <c r="C37" i="2"/>
  <c r="D37" i="2" s="1"/>
  <c r="B37" i="2"/>
  <c r="C21" i="2"/>
  <c r="D21" i="2" s="1"/>
  <c r="B21" i="2"/>
  <c r="C115" i="2"/>
  <c r="D115" i="2" s="1"/>
  <c r="B115" i="2"/>
  <c r="D78" i="2"/>
  <c r="C78" i="2"/>
  <c r="B78" i="2"/>
  <c r="C43" i="2"/>
  <c r="D43" i="2" s="1"/>
  <c r="B43" i="2"/>
  <c r="C27" i="1"/>
  <c r="M19" i="1"/>
  <c r="M15" i="1"/>
  <c r="M13" i="1"/>
  <c r="M14" i="1"/>
  <c r="M16" i="1"/>
  <c r="M17" i="1"/>
  <c r="M18" i="1"/>
  <c r="M12" i="1"/>
  <c r="C12" i="1"/>
  <c r="D12" i="1"/>
  <c r="E12" i="1"/>
  <c r="F12" i="1"/>
  <c r="G12" i="1"/>
  <c r="H12" i="1"/>
  <c r="I12" i="1"/>
  <c r="J12" i="1"/>
  <c r="L12" i="1"/>
  <c r="C13" i="1"/>
  <c r="D13" i="1"/>
  <c r="E13" i="1"/>
  <c r="F13" i="1"/>
  <c r="G13" i="1"/>
  <c r="H13" i="1"/>
  <c r="I13" i="1"/>
  <c r="J13" i="1"/>
  <c r="L13" i="1"/>
  <c r="C14" i="1"/>
  <c r="D14" i="1"/>
  <c r="E14" i="1"/>
  <c r="F14" i="1"/>
  <c r="G14" i="1"/>
  <c r="H14" i="1"/>
  <c r="I14" i="1"/>
  <c r="J14" i="1"/>
  <c r="L14" i="1"/>
  <c r="C15" i="1"/>
  <c r="D15" i="1"/>
  <c r="E15" i="1"/>
  <c r="F15" i="1"/>
  <c r="H15" i="1"/>
  <c r="I15" i="1"/>
  <c r="J15" i="1"/>
  <c r="C16" i="1"/>
  <c r="D16" i="1"/>
  <c r="E16" i="1"/>
  <c r="F16" i="1"/>
  <c r="G16" i="1"/>
  <c r="H16" i="1"/>
  <c r="I16" i="1"/>
  <c r="J16" i="1"/>
  <c r="K16" i="1"/>
  <c r="C17" i="1"/>
  <c r="D17" i="1"/>
  <c r="E17" i="1"/>
  <c r="F17" i="1"/>
  <c r="G17" i="1"/>
  <c r="H17" i="1"/>
  <c r="I17" i="1"/>
  <c r="J17" i="1"/>
  <c r="K17" i="1"/>
  <c r="C18" i="1"/>
  <c r="D18" i="1"/>
  <c r="E18" i="1"/>
  <c r="E28" i="1" s="1"/>
  <c r="F18" i="1"/>
  <c r="G18" i="1"/>
  <c r="H18" i="1"/>
  <c r="I18" i="1"/>
  <c r="J18" i="1"/>
  <c r="K18" i="1"/>
  <c r="C19" i="1"/>
  <c r="D19" i="1"/>
  <c r="E19" i="1"/>
  <c r="F19" i="1"/>
  <c r="G19" i="1"/>
  <c r="H19" i="1"/>
  <c r="I19" i="1"/>
  <c r="J19" i="1"/>
  <c r="B13" i="1"/>
  <c r="B14" i="1"/>
  <c r="B15" i="1"/>
  <c r="B16" i="1"/>
  <c r="B17" i="1"/>
  <c r="B18" i="1"/>
  <c r="B19" i="1"/>
  <c r="B12" i="1"/>
  <c r="G29" i="1" l="1"/>
  <c r="I28" i="1"/>
  <c r="E26" i="1"/>
  <c r="E25" i="1"/>
  <c r="F29" i="1"/>
  <c r="D28" i="1"/>
  <c r="D29" i="1"/>
  <c r="I27" i="1"/>
  <c r="C29" i="1"/>
  <c r="H27" i="1"/>
  <c r="G27" i="1"/>
  <c r="B29" i="1"/>
  <c r="H28" i="1"/>
  <c r="F27" i="1"/>
  <c r="M28" i="1"/>
  <c r="M29" i="1"/>
  <c r="G28" i="1"/>
  <c r="C25" i="1"/>
  <c r="E29" i="1"/>
  <c r="J29" i="1"/>
  <c r="F28" i="1"/>
  <c r="C22" i="1"/>
  <c r="L22" i="1"/>
  <c r="D22" i="1"/>
  <c r="M22" i="1"/>
  <c r="F22" i="1"/>
  <c r="E22" i="1"/>
  <c r="G22" i="1"/>
  <c r="H22" i="1"/>
  <c r="J22" i="1"/>
  <c r="B22" i="1"/>
  <c r="I22" i="1"/>
  <c r="J26" i="1"/>
  <c r="M25" i="1"/>
  <c r="I26" i="1"/>
  <c r="H26" i="1"/>
  <c r="B25" i="1"/>
  <c r="J27" i="1"/>
  <c r="M26" i="1"/>
  <c r="D26" i="1"/>
  <c r="D25" i="1"/>
  <c r="C26" i="1"/>
  <c r="B28" i="1"/>
  <c r="I29" i="1"/>
  <c r="K28" i="1"/>
  <c r="C28" i="1"/>
  <c r="E27" i="1"/>
  <c r="G26" i="1"/>
  <c r="H25" i="1"/>
  <c r="K26" i="1"/>
  <c r="J25" i="1"/>
  <c r="I25" i="1"/>
  <c r="B27" i="1"/>
  <c r="H29" i="1"/>
  <c r="J28" i="1"/>
  <c r="M27" i="1"/>
  <c r="D27" i="1"/>
  <c r="F26" i="1"/>
  <c r="F25" i="1"/>
  <c r="B26" i="1"/>
  <c r="K27" i="1"/>
  <c r="I23" i="1" l="1"/>
  <c r="D23" i="1"/>
  <c r="F23" i="1"/>
  <c r="B23" i="1"/>
  <c r="J23" i="1"/>
  <c r="E23" i="1"/>
  <c r="G23" i="1"/>
  <c r="C23" i="1"/>
  <c r="L23" i="1"/>
  <c r="H23" i="1"/>
  <c r="M23" i="1"/>
  <c r="G24" i="1"/>
  <c r="H24" i="1"/>
  <c r="L24" i="1"/>
  <c r="I24" i="1"/>
  <c r="E24" i="1"/>
  <c r="B24" i="1"/>
  <c r="F24" i="1"/>
  <c r="J24" i="1"/>
  <c r="C24" i="1"/>
  <c r="D24" i="1"/>
  <c r="M24" i="1"/>
</calcChain>
</file>

<file path=xl/sharedStrings.xml><?xml version="1.0" encoding="utf-8"?>
<sst xmlns="http://schemas.openxmlformats.org/spreadsheetml/2006/main" count="1940" uniqueCount="169">
  <si>
    <t>name</t>
  </si>
  <si>
    <t>asd</t>
  </si>
  <si>
    <t>asthma</t>
  </si>
  <si>
    <t>inf</t>
  </si>
  <si>
    <t>ckd</t>
  </si>
  <si>
    <t>cp</t>
  </si>
  <si>
    <t>dc</t>
  </si>
  <si>
    <t>ei</t>
  </si>
  <si>
    <t>ibd</t>
  </si>
  <si>
    <t>md</t>
  </si>
  <si>
    <t>s</t>
  </si>
  <si>
    <t>uri</t>
  </si>
  <si>
    <t>chisq</t>
  </si>
  <si>
    <t>chidist_p</t>
  </si>
  <si>
    <t>KEGG_TOLL_LIKE_RECEPTOR_SIGNALING_PATHWAY</t>
  </si>
  <si>
    <t>KEGG_CHEMOKINE_SIGNALING_PATHWAY</t>
  </si>
  <si>
    <t>KEGG_NOD_LIKE_RECEPTOR_SIGNALING_PATHWAY</t>
  </si>
  <si>
    <t>KEGG_RIBOSOME</t>
  </si>
  <si>
    <t>KEGG_SPLICEOSOME</t>
  </si>
  <si>
    <t>KEGG_LEUKOCYTE_TRANSENDOTHELIAL_MIGRATION</t>
  </si>
  <si>
    <t>KEGG_REGULATION_OF_ACTIN_CYTOSKELETON</t>
  </si>
  <si>
    <t>KEGG_TIGHT_JUNCTION</t>
  </si>
  <si>
    <t>BF</t>
  </si>
  <si>
    <t>prior</t>
  </si>
  <si>
    <t>NA</t>
  </si>
  <si>
    <t>avg_p</t>
  </si>
  <si>
    <t>adj_p</t>
  </si>
  <si>
    <t>p</t>
  </si>
  <si>
    <t>KEGG_FOCAL_ADHESION</t>
  </si>
  <si>
    <t>KEGG_MAPK_SIGNALING_PATHWAY</t>
  </si>
  <si>
    <t>KEGG_CALCIUM_SIGNALING_PATHWAY</t>
  </si>
  <si>
    <t>KEGG_ENDOCYTOSIS</t>
  </si>
  <si>
    <t>KEGG_WNT_SIGNALING_PATHWAY</t>
  </si>
  <si>
    <t>KEGG_UBIQUITIN_MEDIATED_PROTEOLYSIS</t>
  </si>
  <si>
    <t>KEGG_INSULIN_SIGNALING_PATHWAY</t>
  </si>
  <si>
    <t>KEGG_NEUROACTIVE_LIGAND_RECEPTOR_INTERACTION</t>
  </si>
  <si>
    <t>KEGG_AXON_GUIDANCE</t>
  </si>
  <si>
    <t>KEGG_ECM_RECEPTOR_INTERACTION</t>
  </si>
  <si>
    <t>KEGG_VASCULAR_SMOOTH_MUSCLE_CONTRACTION</t>
  </si>
  <si>
    <t>KEGG_NEUROTROPHIN_SIGNALING_PATHWAY</t>
  </si>
  <si>
    <t>KEGG_GNRH_SIGNALING_PATHWAY</t>
  </si>
  <si>
    <t>KEGG_CELL_ADHESION_MOLECULES_CAMS</t>
  </si>
  <si>
    <t>KEGG_ERBB_SIGNALING_PATHWAY</t>
  </si>
  <si>
    <t>KEGG_MELANOGENESIS</t>
  </si>
  <si>
    <t>KEGG_JAK_STAT_SIGNALING_PATHWAY</t>
  </si>
  <si>
    <t>KEGG_PURINE_METABOLISM</t>
  </si>
  <si>
    <t>KEGG_CELL_CYCLE</t>
  </si>
  <si>
    <t>KEGG_CYTOKINE_CYTOKINE_RECEPTOR_INTERACTION</t>
  </si>
  <si>
    <t>KEGG_ADHERENS_JUNCTION</t>
  </si>
  <si>
    <t>KEGG_P53_SIGNALING_PATHWAY</t>
  </si>
  <si>
    <t>KEGG_TGF_BETA_SIGNALING_PATHWAY</t>
  </si>
  <si>
    <t>KEGG_T_CELL_RECEPTOR_SIGNALING_PATHWAY</t>
  </si>
  <si>
    <t>KEGG_GAP_JUNCTION</t>
  </si>
  <si>
    <t>KEGG_ADIPOCYTOKINE_SIGNALING_PATHWAY</t>
  </si>
  <si>
    <t>KEGG_PHOSPHATIDYLINOSITOL_SIGNALING_SYSTEM</t>
  </si>
  <si>
    <t>KEGG_PROGESTERONE_MEDIATED_OOCYTE_MATURATION</t>
  </si>
  <si>
    <t>KEGG_LONG_TERM_DEPRESSION</t>
  </si>
  <si>
    <t>KEGG_FC_GAMMA_R_MEDIATED_PHAGOCYTOSIS</t>
  </si>
  <si>
    <t>KEGG_LYSOSOME</t>
  </si>
  <si>
    <t>KEGG_OOCYTE_MEIOSIS</t>
  </si>
  <si>
    <t>KEGG_NATURAL_KILLER_CELL_MEDIATED_CYTOTOXICITY</t>
  </si>
  <si>
    <t>KEGG_LONG_TERM_POTENTIATION</t>
  </si>
  <si>
    <t>KEGG_VEGF_SIGNALING_PATHWAY</t>
  </si>
  <si>
    <t>KEGG_FC_EPSILON_RI_SIGNALING_PATHWAY</t>
  </si>
  <si>
    <t>KEGG_B_CELL_RECEPTOR_SIGNALING_PATHWAY</t>
  </si>
  <si>
    <t>KEGG_HEMATOPOIETIC_CELL_LINEAGE</t>
  </si>
  <si>
    <t>KEGG_APOPTOSIS</t>
  </si>
  <si>
    <t>KEGG_PPAR_SIGNALING_PATHWAY</t>
  </si>
  <si>
    <t>KEGG_MTOR_SIGNALING_PATHWAY</t>
  </si>
  <si>
    <t>KEGG_ANTIGEN_PROCESSING_AND_PRESENTATION</t>
  </si>
  <si>
    <t>KEGG_SNARE_INTERACTIONS_IN_VESICULAR_TRANSPORT</t>
  </si>
  <si>
    <t>KEGG_GLYCEROPHOSPHOLIPID_METABOLISM</t>
  </si>
  <si>
    <t>KEGG_RNA_DEGRADATION</t>
  </si>
  <si>
    <t>KEGG_HEDGEHOG_SIGNALING_PATHWAY</t>
  </si>
  <si>
    <t>KEGG_PEROXISOME</t>
  </si>
  <si>
    <t>KEGG_INOSITOL_PHOSPHATE_METABOLISM</t>
  </si>
  <si>
    <t>KEGG_PYRIMIDINE_METABOLISM</t>
  </si>
  <si>
    <t>KEGG_METABOLISM_OF_XENOBIOTICS_BY_CYTOCHROME_P450</t>
  </si>
  <si>
    <t>KEGG_FATTY_ACID_METABOLISM</t>
  </si>
  <si>
    <t>KEGG_NOTCH_SIGNALING_PATHWAY</t>
  </si>
  <si>
    <t>KEGG_ARACHIDONIC_ACID_METABOLISM</t>
  </si>
  <si>
    <t>KEGG_DRUG_METABOLISM_CYTOCHROME_P450</t>
  </si>
  <si>
    <t>KEGG_TAURINE_AND_HYPOTAURINE_METABOLISM</t>
  </si>
  <si>
    <t>KEGG_ABC_TRANSPORTERS</t>
  </si>
  <si>
    <t>KEGG_DORSO_VENTRAL_AXIS_FORMATION</t>
  </si>
  <si>
    <t>KEGG_ONE_CARBON_POOL_BY_FOLATE</t>
  </si>
  <si>
    <t>KEGG_RETINOL_METABOLISM</t>
  </si>
  <si>
    <t>KEGG_GLYCOSPHINGOLIPID_BIOSYNTHESIS_LACTO_AND_NEOLACTO_SERIES</t>
  </si>
  <si>
    <t>KEGG_RIG_I_LIKE_RECEPTOR_SIGNALING_PATHWAY</t>
  </si>
  <si>
    <t>KEGG_CARDIAC_MUSCLE_CONTRACTION</t>
  </si>
  <si>
    <t>KEGG_STEROID_HORMONE_BIOSYNTHESIS</t>
  </si>
  <si>
    <t>KEGG_LYSINE_DEGRADATION</t>
  </si>
  <si>
    <t>KEGG_BIOSYNTHESIS_OF_UNSATURATED_FATTY_ACIDS</t>
  </si>
  <si>
    <t>KEGG_GLYCOLYSIS_GLUCONEOGENESIS</t>
  </si>
  <si>
    <t>KEGG_ARGININE_AND_PROLINE_METABOLISM</t>
  </si>
  <si>
    <t>KEGG_HISTIDINE_METABOLISM</t>
  </si>
  <si>
    <t>KEGG_VALINE_LEUCINE_AND_ISOLEUCINE_DEGRADATION</t>
  </si>
  <si>
    <t>KEGG_ALANINE_ASPARTATE_AND_GLUTAMATE_METABOLISM</t>
  </si>
  <si>
    <t>KEGG_INTESTINAL_IMMUNE_NETWORK_FOR_IGA_PRODUCTION</t>
  </si>
  <si>
    <t>KEGG_GLYCOSAMINOGLYCAN_BIOSYNTHESIS_KERATAN_SULFATE</t>
  </si>
  <si>
    <t>KEGG_SULFUR_METABOLISM</t>
  </si>
  <si>
    <t>KEGG_RNA_POLYMERASE</t>
  </si>
  <si>
    <t>KEGG_PROPANOATE_METABOLISM</t>
  </si>
  <si>
    <t>KEGG_GLYCINE_SERINE_AND_THREONINE_METABOLISM</t>
  </si>
  <si>
    <t>KEGG_NITROGEN_METABOLISM</t>
  </si>
  <si>
    <t>KEGG_N_GLYCAN_BIOSYNTHESIS</t>
  </si>
  <si>
    <t>KEGG_RIBOFLAVIN_METABOLISM</t>
  </si>
  <si>
    <t>KEGG_LINOLEIC_ACID_METABOLISM</t>
  </si>
  <si>
    <t>KEGG_DRUG_METABOLISM_OTHER_ENZYMES</t>
  </si>
  <si>
    <t>KEGG_LIMONENE_AND_PINENE_DEGRADATION</t>
  </si>
  <si>
    <t>KEGG_COMPLEMENT_AND_COAGULATION_CASCADES</t>
  </si>
  <si>
    <t>KEGG_BUTANOATE_METABOLISM</t>
  </si>
  <si>
    <t>KEGG_CIRCADIAN_RHYTHM_MAMMAL</t>
  </si>
  <si>
    <t>KEGG_GLYCOSPHINGOLIPID_BIOSYNTHESIS_GANGLIO_SERIES</t>
  </si>
  <si>
    <t>KEGG_RENIN_ANGIOTENSIN_SYSTEM</t>
  </si>
  <si>
    <t>KEGG_FRUCTOSE_AND_MANNOSE_METABOLISM</t>
  </si>
  <si>
    <t>KEGG_GLYCOSYLPHOSPHATIDYLINOSITOL_GPI_ANCHOR_BIOSYNTHESIS</t>
  </si>
  <si>
    <t>KEGG_TYROSINE_METABOLISM</t>
  </si>
  <si>
    <t>KEGG_NICOTINATE_AND_NICOTINAMIDE_METABOLISM</t>
  </si>
  <si>
    <t>KEGG_VALINE_LEUCINE_AND_ISOLEUCINE_BIOSYNTHESIS</t>
  </si>
  <si>
    <t>KEGG_PORPHYRIN_AND_CHLOROPHYLL_METABOLISM</t>
  </si>
  <si>
    <t>KEGG_SELENOAMINO_ACID_METABOLISM</t>
  </si>
  <si>
    <t>KEGG_PANTOTHENATE_AND_COA_BIOSYNTHESIS</t>
  </si>
  <si>
    <t>KEGG_AMINOACYL_TRNA_BIOSYNTHESIS</t>
  </si>
  <si>
    <t>KEGG_GLYCOSAMINOGLYCAN_DEGRADATION</t>
  </si>
  <si>
    <t>KEGG_GLYCOSAMINOGLYCAN_BIOSYNTHESIS_CHONDROITIN_SULFATE</t>
  </si>
  <si>
    <t>KEGG_STEROID_BIOSYNTHESIS</t>
  </si>
  <si>
    <t>KEGG_OXIDATIVE_PHOSPHORYLATION</t>
  </si>
  <si>
    <t>KEGG_GLYCOSAMINOGLYCAN_BIOSYNTHESIS_HEPARAN_SULFATE</t>
  </si>
  <si>
    <t>KEGG_DNA_REPLICATION</t>
  </si>
  <si>
    <t>KEGG_GLYOXYLATE_AND_DICARBOXYLATE_METABOLISM</t>
  </si>
  <si>
    <t>KEGG_FOLATE_BIOSYNTHESIS</t>
  </si>
  <si>
    <t>KEGG_TERPENOID_BACKBONE_BIOSYNTHESIS</t>
  </si>
  <si>
    <t>KEGG_O_GLYCAN_BIOSYNTHESIS</t>
  </si>
  <si>
    <t>KEGG_HOMOLOGOUS_RECOMBINATION</t>
  </si>
  <si>
    <t>KEGG_GLUTATHIONE_METABOLISM</t>
  </si>
  <si>
    <t>KEGG_NON_HOMOLOGOUS_END_JOINING</t>
  </si>
  <si>
    <t>KEGG_ALPHA_LINOLENIC_ACID_METABOLISM</t>
  </si>
  <si>
    <t>KEGG_GLYCOSPHINGOLIPID_BIOSYNTHESIS_GLOBO_SERIES</t>
  </si>
  <si>
    <t>KEGG_PROTEIN_EXPORT</t>
  </si>
  <si>
    <t>KEGG_TRYPTOPHAN_METABOLISM</t>
  </si>
  <si>
    <t>KEGG_GALACTOSE_METABOLISM</t>
  </si>
  <si>
    <t>KEGG_BETA_ALANINE_METABOLISM</t>
  </si>
  <si>
    <t>KEGG_ASCORBATE_AND_ALDARATE_METABOLISM</t>
  </si>
  <si>
    <t>KEGG_SPHINGOLIPID_METABOLISM</t>
  </si>
  <si>
    <t>KEGG_PYRUVATE_METABOLISM</t>
  </si>
  <si>
    <t>KEGG_BASAL_TRANSCRIPTION_FACTORS</t>
  </si>
  <si>
    <t>KEGG_NUCLEOTIDE_EXCISION_REPAIR</t>
  </si>
  <si>
    <t>KEGG_PENTOSE_PHOSPHATE_PATHWAY</t>
  </si>
  <si>
    <t>KEGG_PHENYLALANINE_METABOLISM</t>
  </si>
  <si>
    <t>KEGG_REGULATION_OF_AUTOPHAGY</t>
  </si>
  <si>
    <t>KEGG_CITRATE_CYCLE_TCA_CYCLE</t>
  </si>
  <si>
    <t>KEGG_AMINO_SUGAR_AND_NUCLEOTIDE_SUGAR_METABOLISM</t>
  </si>
  <si>
    <t>KEGG_MISMATCH_REPAIR</t>
  </si>
  <si>
    <t>KEGG_ETHER_LIPID_METABOLISM</t>
  </si>
  <si>
    <t>KEGG_GLYCEROLIPID_METABOLISM</t>
  </si>
  <si>
    <t>KEGG_STARCH_AND_SUCROSE_METABOLISM</t>
  </si>
  <si>
    <t>KEGG_PRIMARY_BILE_ACID_BIOSYNTHESIS</t>
  </si>
  <si>
    <t>KEGG_OTHER_GLYCAN_DEGRADATION</t>
  </si>
  <si>
    <t>KEGG_PENTOSE_AND_GLUCURONATE_INTERCONVERSIONS</t>
  </si>
  <si>
    <t>KEGG_BASE_EXCISION_REPAIR</t>
  </si>
  <si>
    <t>KEGG_CYSTEINE_AND_METHIONINE_METABOLISM</t>
  </si>
  <si>
    <t>KEGG_CYTOSOLIC_DNA_SENSING_PATHWAY</t>
  </si>
  <si>
    <t>KEGG_PROTEASOME</t>
  </si>
  <si>
    <t>KEGG_TASTE_TRANSDUCTION</t>
  </si>
  <si>
    <t>null_p</t>
  </si>
  <si>
    <t>combo_chi</t>
  </si>
  <si>
    <t>combo_p</t>
  </si>
  <si>
    <t>Minimum Posterior Probability of Null Hypothesis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</si>
</sst>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7">
    <xf numFmtId="0" fontId="0" fillId="0" borderId="0" xfId="0"/>
    <xf numFmtId="11" fontId="0" fillId="0" borderId="0" xfId="0" applyNumberFormat="1"/>
    <xf numFmtId="0" fontId="16" fillId="0" borderId="0" xfId="0" applyFont="1"/>
    <xf numFmtId="2" fontId="0" fillId="0" borderId="0" xfId="0" applyNumberFormat="1"/>
    <xf numFmtId="0" fontId="0" fillId="33" borderId="0" xfId="0" applyFill="1"/>
    <xf numFmtId="0" fontId="0" fillId="0" borderId="0" xfId="1" applyNumberFormat="1" applyFont="1"/>
    <xf numFmtId="0" fontId="0" fillId="33" borderId="0" xfId="1" applyNumberFormat="1" applyFont="1" applyFill="1"/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Percent" xfId="1" builtinId="5"/>
    <cellStyle name="Title" xfId="2" builtinId="15" customBuiltin="1"/>
    <cellStyle name="Total" xfId="18" builtinId="25" customBuiltin="1"/>
    <cellStyle name="Warning Text" xfId="15" builtinId="11" customBuiltin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O31"/>
  <sheetViews>
    <sheetView tabSelected="1" topLeftCell="A10" workbookViewId="0">
      <selection activeCell="B22" sqref="B22:M29"/>
    </sheetView>
  </sheetViews>
  <sheetFormatPr defaultRowHeight="15" x14ac:dyDescent="0.25"/>
  <cols>
    <col min="1" max="1" width="48.140625" bestFit="1" customWidth="1"/>
    <col min="2" max="2" width="9.28515625" bestFit="1" customWidth="1"/>
    <col min="3" max="3" width="12" bestFit="1" customWidth="1"/>
    <col min="4" max="11" width="9.28515625" bestFit="1" customWidth="1"/>
    <col min="12" max="12" width="12" bestFit="1" customWidth="1"/>
    <col min="13" max="13" width="12.140625" bestFit="1" customWidth="1"/>
  </cols>
  <sheetData>
    <row r="1" spans="1:15" s="2" customFormat="1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23</v>
      </c>
    </row>
    <row r="2" spans="1:15" x14ac:dyDescent="0.25">
      <c r="A2" t="s">
        <v>14</v>
      </c>
      <c r="B2">
        <v>4.8315739999999999E-3</v>
      </c>
      <c r="C2" s="1">
        <v>5.5199999999999997E-6</v>
      </c>
      <c r="D2">
        <v>7.6230008000000002E-2</v>
      </c>
      <c r="E2">
        <v>1.1357575E-2</v>
      </c>
      <c r="F2">
        <v>0.65501356700000002</v>
      </c>
      <c r="G2">
        <v>3.4075569999999999E-3</v>
      </c>
      <c r="H2" s="1">
        <v>4.28E-16</v>
      </c>
      <c r="I2" s="1">
        <v>5.9299999999999998E-5</v>
      </c>
      <c r="J2">
        <v>2.1004620000000002E-2</v>
      </c>
      <c r="K2" s="4">
        <v>-1</v>
      </c>
      <c r="L2" s="1">
        <v>1.1399999999999999E-10</v>
      </c>
      <c r="M2">
        <v>204.95564450000001</v>
      </c>
      <c r="N2" s="1">
        <v>1.17446E-32</v>
      </c>
      <c r="O2">
        <v>0.1</v>
      </c>
    </row>
    <row r="3" spans="1:15" x14ac:dyDescent="0.25">
      <c r="A3" t="s">
        <v>15</v>
      </c>
      <c r="B3">
        <v>1.4537680000000001E-2</v>
      </c>
      <c r="C3">
        <v>2.7710300000000001E-4</v>
      </c>
      <c r="D3">
        <v>5.0915900000000002E-4</v>
      </c>
      <c r="E3">
        <v>0.21966598000000001</v>
      </c>
      <c r="F3">
        <v>0.86283654799999998</v>
      </c>
      <c r="G3">
        <v>1.9388032999999999E-2</v>
      </c>
      <c r="H3" s="1">
        <v>3.2099999999999998E-10</v>
      </c>
      <c r="I3" s="1">
        <v>1.37E-6</v>
      </c>
      <c r="J3">
        <v>0.57028182100000002</v>
      </c>
      <c r="K3" s="4">
        <v>-1</v>
      </c>
      <c r="L3" s="1">
        <v>8.8900000000000005E-9</v>
      </c>
      <c r="M3">
        <v>160.1434509</v>
      </c>
      <c r="N3" s="1">
        <v>7.0448800000000001E-24</v>
      </c>
      <c r="O3">
        <v>0.21</v>
      </c>
    </row>
    <row r="4" spans="1:15" x14ac:dyDescent="0.25">
      <c r="A4" t="s">
        <v>16</v>
      </c>
      <c r="B4">
        <v>3.4149555999999998E-2</v>
      </c>
      <c r="C4" s="1">
        <v>9.0199999999999997E-5</v>
      </c>
      <c r="D4">
        <v>1.3625765999999999E-2</v>
      </c>
      <c r="E4">
        <v>1.941812E-3</v>
      </c>
      <c r="F4">
        <v>0.476010353</v>
      </c>
      <c r="G4">
        <v>1.887672E-3</v>
      </c>
      <c r="H4" s="1">
        <v>1.99E-8</v>
      </c>
      <c r="I4">
        <v>3.5572389999999998E-3</v>
      </c>
      <c r="J4">
        <v>0.733507876</v>
      </c>
      <c r="K4" s="4">
        <v>-1</v>
      </c>
      <c r="L4" s="1">
        <v>9.0400000000000002E-5</v>
      </c>
      <c r="M4">
        <v>126.47481740000001</v>
      </c>
      <c r="N4" s="1">
        <v>1.7813400000000001E-17</v>
      </c>
      <c r="O4">
        <v>0.04</v>
      </c>
    </row>
    <row r="5" spans="1:15" x14ac:dyDescent="0.25">
      <c r="A5" t="s">
        <v>17</v>
      </c>
      <c r="B5" s="1">
        <v>6.4899999999999996E-13</v>
      </c>
      <c r="C5">
        <v>0.96474210299999996</v>
      </c>
      <c r="D5" s="1">
        <v>4.8399999999999998E-10</v>
      </c>
      <c r="E5">
        <v>0.17203687500000001</v>
      </c>
      <c r="F5">
        <v>0.60063178900000003</v>
      </c>
      <c r="G5" s="4">
        <v>-1</v>
      </c>
      <c r="H5">
        <v>0.98408946500000005</v>
      </c>
      <c r="I5">
        <v>0.94597979399999998</v>
      </c>
      <c r="J5">
        <v>2.5905139999999999E-3</v>
      </c>
      <c r="K5" s="4">
        <v>-1</v>
      </c>
      <c r="L5" s="4">
        <v>-1</v>
      </c>
      <c r="M5">
        <v>115.69370790000001</v>
      </c>
      <c r="N5" s="1">
        <v>3.6800100000000002E-17</v>
      </c>
      <c r="O5">
        <v>0.18</v>
      </c>
    </row>
    <row r="6" spans="1:15" x14ac:dyDescent="0.25">
      <c r="A6" t="s">
        <v>18</v>
      </c>
      <c r="B6" s="1">
        <v>6.7000000000000002E-5</v>
      </c>
      <c r="C6">
        <v>0.95412300000000005</v>
      </c>
      <c r="D6" s="1">
        <v>6.3899999999999998E-6</v>
      </c>
      <c r="E6">
        <v>0.29652883000000002</v>
      </c>
      <c r="F6">
        <v>0.38309037000000001</v>
      </c>
      <c r="G6">
        <v>0.27457265400000003</v>
      </c>
      <c r="H6">
        <v>0.92013544999999997</v>
      </c>
      <c r="I6" s="1">
        <v>1.36E-5</v>
      </c>
      <c r="J6">
        <v>0.50811415900000001</v>
      </c>
      <c r="K6">
        <v>0.172127788</v>
      </c>
      <c r="L6" s="4">
        <v>-1</v>
      </c>
      <c r="M6">
        <v>77.620050590000005</v>
      </c>
      <c r="N6" s="1">
        <v>9.9149500000000004E-9</v>
      </c>
      <c r="O6">
        <v>0.18</v>
      </c>
    </row>
    <row r="7" spans="1:15" x14ac:dyDescent="0.25">
      <c r="A7" t="s">
        <v>19</v>
      </c>
      <c r="B7">
        <v>2.2582539999999999E-3</v>
      </c>
      <c r="C7">
        <v>0.82012416600000004</v>
      </c>
      <c r="D7">
        <v>1.0950915E-2</v>
      </c>
      <c r="E7">
        <v>7.9742230999999997E-2</v>
      </c>
      <c r="F7">
        <v>2.3132299999999999E-4</v>
      </c>
      <c r="G7">
        <v>0.81640884999999996</v>
      </c>
      <c r="H7">
        <v>9.7372387000000005E-2</v>
      </c>
      <c r="I7">
        <v>0.12383812299999999</v>
      </c>
      <c r="J7" s="1">
        <v>7.6299999999999998E-6</v>
      </c>
      <c r="K7">
        <v>0.49998063799999998</v>
      </c>
      <c r="L7" s="4">
        <v>-1</v>
      </c>
      <c r="M7">
        <v>77.607836730000002</v>
      </c>
      <c r="N7" s="1">
        <v>9.9620000000000001E-9</v>
      </c>
      <c r="O7">
        <v>0.22</v>
      </c>
    </row>
    <row r="8" spans="1:15" x14ac:dyDescent="0.25">
      <c r="A8" t="s">
        <v>20</v>
      </c>
      <c r="B8">
        <v>2.3391439E-2</v>
      </c>
      <c r="C8">
        <v>0.90799780600000002</v>
      </c>
      <c r="D8">
        <v>0.27342949300000002</v>
      </c>
      <c r="E8">
        <v>0.113150345</v>
      </c>
      <c r="F8">
        <v>7.4492054000000002E-2</v>
      </c>
      <c r="G8">
        <v>3.551808E-2</v>
      </c>
      <c r="H8">
        <v>0.227980815</v>
      </c>
      <c r="I8">
        <v>0.20323229100000001</v>
      </c>
      <c r="J8" s="1">
        <v>5.8999999999999998E-5</v>
      </c>
      <c r="K8">
        <v>0.13304907999999999</v>
      </c>
      <c r="L8" s="4">
        <v>-1</v>
      </c>
      <c r="M8">
        <v>56.178426940000001</v>
      </c>
      <c r="N8" s="1">
        <v>2.7324000000000001E-5</v>
      </c>
      <c r="O8">
        <v>0.63</v>
      </c>
    </row>
    <row r="9" spans="1:15" x14ac:dyDescent="0.25">
      <c r="A9" t="s">
        <v>21</v>
      </c>
      <c r="B9">
        <v>3.5872352000000003E-2</v>
      </c>
      <c r="C9">
        <v>0.56130373600000005</v>
      </c>
      <c r="D9">
        <v>0.41108562599999998</v>
      </c>
      <c r="E9">
        <v>0.10641819800000001</v>
      </c>
      <c r="F9">
        <v>5.0109999999999998E-4</v>
      </c>
      <c r="G9">
        <v>0.85419944000000003</v>
      </c>
      <c r="H9">
        <v>0.30393407500000003</v>
      </c>
      <c r="I9">
        <v>0.18998239</v>
      </c>
      <c r="J9">
        <v>5.6212799999999995E-4</v>
      </c>
      <c r="K9" s="4">
        <v>-1</v>
      </c>
      <c r="L9" s="4">
        <v>-1</v>
      </c>
      <c r="M9">
        <v>50.252917459999999</v>
      </c>
      <c r="N9" s="1">
        <v>6.9114200000000003E-5</v>
      </c>
      <c r="O9">
        <v>0.26</v>
      </c>
    </row>
    <row r="11" spans="1:15" x14ac:dyDescent="0.25">
      <c r="A11" s="2" t="s">
        <v>22</v>
      </c>
    </row>
    <row r="12" spans="1:15" x14ac:dyDescent="0.25">
      <c r="A12" t="s">
        <v>14</v>
      </c>
      <c r="B12">
        <f>IF(B2&lt;1/EXP(1),-EXP(1)*B2*LOG10(B2),1)</f>
        <v>3.0416206731125623E-2</v>
      </c>
      <c r="C12">
        <f t="shared" ref="C12:L12" si="0">IF(C2&lt;1/EXP(1),-EXP(1)*C2*LOG10(C2),1)</f>
        <v>7.889676084782509E-5</v>
      </c>
      <c r="D12">
        <f t="shared" si="0"/>
        <v>0.23163987183739956</v>
      </c>
      <c r="E12">
        <f t="shared" si="0"/>
        <v>6.0039341772954183E-2</v>
      </c>
      <c r="F12">
        <f t="shared" si="0"/>
        <v>1</v>
      </c>
      <c r="G12">
        <f t="shared" si="0"/>
        <v>2.2856239699293398E-2</v>
      </c>
      <c r="H12">
        <f t="shared" si="0"/>
        <v>1.7880156732642602E-14</v>
      </c>
      <c r="I12">
        <f t="shared" si="0"/>
        <v>6.8135869698324745E-4</v>
      </c>
      <c r="J12">
        <f t="shared" si="0"/>
        <v>9.5789912543182629E-2</v>
      </c>
      <c r="K12" s="4" t="s">
        <v>24</v>
      </c>
      <c r="L12">
        <f t="shared" si="0"/>
        <v>3.0812073741826541E-9</v>
      </c>
      <c r="M12">
        <f>IF(M2&gt;20,POWER((20/M2),-10)*EXP(-(M2-20)/2),1)</f>
        <v>8.7839726541823357E-31</v>
      </c>
    </row>
    <row r="13" spans="1:15" x14ac:dyDescent="0.25">
      <c r="A13" t="s">
        <v>15</v>
      </c>
      <c r="B13">
        <f t="shared" ref="B13:L19" si="1">IF(B3&lt;1/EXP(1),-EXP(1)*B3*LOG10(B3),1)</f>
        <v>7.2613620582672955E-2</v>
      </c>
      <c r="C13">
        <f t="shared" si="1"/>
        <v>2.6795593272804772E-3</v>
      </c>
      <c r="D13">
        <f t="shared" si="1"/>
        <v>4.5578388716618389E-3</v>
      </c>
      <c r="E13">
        <f t="shared" si="1"/>
        <v>0.39304267356440503</v>
      </c>
      <c r="F13">
        <f t="shared" si="1"/>
        <v>1</v>
      </c>
      <c r="G13">
        <f t="shared" si="1"/>
        <v>9.0250632260682292E-2</v>
      </c>
      <c r="H13">
        <f t="shared" si="1"/>
        <v>8.2837243497329734E-9</v>
      </c>
      <c r="I13">
        <f t="shared" si="1"/>
        <v>2.1835122934342661E-5</v>
      </c>
      <c r="J13">
        <f t="shared" si="1"/>
        <v>1</v>
      </c>
      <c r="K13" s="4" t="s">
        <v>24</v>
      </c>
      <c r="L13">
        <f t="shared" si="1"/>
        <v>1.9455901943598732E-7</v>
      </c>
      <c r="M13">
        <f t="shared" ref="M13:M18" si="2">IF(M3&gt;20,POWER((20/M3),-10)*EXP(-(M3-20)/2),1)</f>
        <v>4.0089272111948584E-22</v>
      </c>
    </row>
    <row r="14" spans="1:15" x14ac:dyDescent="0.25">
      <c r="A14" t="s">
        <v>16</v>
      </c>
      <c r="B14">
        <f t="shared" si="1"/>
        <v>0.13614310387307219</v>
      </c>
      <c r="C14">
        <f t="shared" si="1"/>
        <v>9.9173894891204533E-4</v>
      </c>
      <c r="D14">
        <f t="shared" si="1"/>
        <v>6.910079393587451E-2</v>
      </c>
      <c r="E14">
        <f t="shared" si="1"/>
        <v>1.431390626623801E-2</v>
      </c>
      <c r="F14">
        <f t="shared" si="1"/>
        <v>1</v>
      </c>
      <c r="G14">
        <f t="shared" si="1"/>
        <v>1.3977832497096786E-2</v>
      </c>
      <c r="H14">
        <f t="shared" si="1"/>
        <v>4.1658436603970657E-7</v>
      </c>
      <c r="I14">
        <f t="shared" si="1"/>
        <v>2.3679703749909974E-2</v>
      </c>
      <c r="J14">
        <f t="shared" si="1"/>
        <v>1</v>
      </c>
      <c r="K14" s="4" t="s">
        <v>24</v>
      </c>
      <c r="L14">
        <f t="shared" si="1"/>
        <v>9.9370155810002067E-4</v>
      </c>
      <c r="M14">
        <f t="shared" si="2"/>
        <v>7.74511418250844E-16</v>
      </c>
    </row>
    <row r="15" spans="1:15" x14ac:dyDescent="0.25">
      <c r="A15" t="s">
        <v>17</v>
      </c>
      <c r="B15">
        <f t="shared" si="1"/>
        <v>2.1501210196985002E-11</v>
      </c>
      <c r="C15">
        <f t="shared" si="1"/>
        <v>1</v>
      </c>
      <c r="D15">
        <f t="shared" si="1"/>
        <v>1.2255468342040343E-8</v>
      </c>
      <c r="E15">
        <f t="shared" si="1"/>
        <v>0.35745754173188143</v>
      </c>
      <c r="F15">
        <f t="shared" si="1"/>
        <v>1</v>
      </c>
      <c r="G15" s="4" t="s">
        <v>24</v>
      </c>
      <c r="H15">
        <f t="shared" si="1"/>
        <v>1</v>
      </c>
      <c r="I15">
        <f t="shared" si="1"/>
        <v>1</v>
      </c>
      <c r="J15">
        <f t="shared" si="1"/>
        <v>1.8214282114002472E-2</v>
      </c>
      <c r="K15" s="4" t="s">
        <v>24</v>
      </c>
      <c r="L15" s="4" t="s">
        <v>24</v>
      </c>
      <c r="M15">
        <f>IF(M5&gt;16,POWER((16/M5),-8)*EXP(-(M5-16)/2),1)</f>
        <v>1.6799813054834787E-15</v>
      </c>
    </row>
    <row r="16" spans="1:15" x14ac:dyDescent="0.25">
      <c r="A16" t="s">
        <v>18</v>
      </c>
      <c r="B16">
        <f t="shared" si="1"/>
        <v>7.6017563615010046E-4</v>
      </c>
      <c r="C16">
        <f t="shared" si="1"/>
        <v>1</v>
      </c>
      <c r="D16">
        <f t="shared" si="1"/>
        <v>9.0227519675118261E-5</v>
      </c>
      <c r="E16">
        <f t="shared" si="1"/>
        <v>0.42553989111954998</v>
      </c>
      <c r="F16">
        <f t="shared" si="1"/>
        <v>1</v>
      </c>
      <c r="G16">
        <f t="shared" si="1"/>
        <v>0.41896703850851691</v>
      </c>
      <c r="H16">
        <f t="shared" si="1"/>
        <v>1</v>
      </c>
      <c r="I16">
        <f t="shared" si="1"/>
        <v>1.7990641345821078E-4</v>
      </c>
      <c r="J16">
        <f t="shared" si="1"/>
        <v>1</v>
      </c>
      <c r="K16">
        <f t="shared" si="1"/>
        <v>0.35753908609207841</v>
      </c>
      <c r="L16" s="4" t="s">
        <v>24</v>
      </c>
      <c r="M16">
        <f t="shared" si="2"/>
        <v>2.3845380061755583E-7</v>
      </c>
    </row>
    <row r="17" spans="1:13" x14ac:dyDescent="0.25">
      <c r="A17" t="s">
        <v>19</v>
      </c>
      <c r="B17">
        <f t="shared" si="1"/>
        <v>1.6244053125155596E-2</v>
      </c>
      <c r="C17">
        <f t="shared" si="1"/>
        <v>1</v>
      </c>
      <c r="D17">
        <f t="shared" si="1"/>
        <v>5.8360999643476644E-2</v>
      </c>
      <c r="E17">
        <f t="shared" si="1"/>
        <v>0.23807206641102779</v>
      </c>
      <c r="F17">
        <f t="shared" si="1"/>
        <v>2.2861832347922766E-3</v>
      </c>
      <c r="G17">
        <f t="shared" si="1"/>
        <v>1</v>
      </c>
      <c r="H17">
        <f t="shared" si="1"/>
        <v>0.26774646291274379</v>
      </c>
      <c r="I17">
        <f t="shared" si="1"/>
        <v>0.30536964197769095</v>
      </c>
      <c r="J17">
        <f t="shared" si="1"/>
        <v>1.0613895044275537E-4</v>
      </c>
      <c r="K17">
        <f t="shared" si="1"/>
        <v>1</v>
      </c>
      <c r="L17" s="4" t="s">
        <v>24</v>
      </c>
      <c r="M17">
        <f t="shared" si="2"/>
        <v>2.3953722798136241E-7</v>
      </c>
    </row>
    <row r="18" spans="1:13" x14ac:dyDescent="0.25">
      <c r="A18" t="s">
        <v>20</v>
      </c>
      <c r="B18">
        <f t="shared" si="1"/>
        <v>0.10370273746999778</v>
      </c>
      <c r="C18">
        <f t="shared" si="1"/>
        <v>1</v>
      </c>
      <c r="D18">
        <f t="shared" si="1"/>
        <v>0.41856943126758311</v>
      </c>
      <c r="E18">
        <f t="shared" si="1"/>
        <v>0.29107134404081225</v>
      </c>
      <c r="F18">
        <f t="shared" si="1"/>
        <v>0.22838690383558061</v>
      </c>
      <c r="G18">
        <f t="shared" si="1"/>
        <v>0.13995142302754396</v>
      </c>
      <c r="H18">
        <f t="shared" si="1"/>
        <v>0.39792076444086155</v>
      </c>
      <c r="I18">
        <f t="shared" si="1"/>
        <v>0.38229433505874183</v>
      </c>
      <c r="J18">
        <f t="shared" si="1"/>
        <v>6.7826495147041985E-4</v>
      </c>
      <c r="K18">
        <f t="shared" si="1"/>
        <v>0.31681415421348752</v>
      </c>
      <c r="L18" s="4" t="s">
        <v>24</v>
      </c>
      <c r="M18">
        <f t="shared" si="2"/>
        <v>4.2594173376070735E-4</v>
      </c>
    </row>
    <row r="19" spans="1:13" x14ac:dyDescent="0.25">
      <c r="A19" t="s">
        <v>21</v>
      </c>
      <c r="B19">
        <f t="shared" si="1"/>
        <v>0.14092704700006578</v>
      </c>
      <c r="C19">
        <f t="shared" si="1"/>
        <v>1</v>
      </c>
      <c r="D19">
        <f t="shared" si="1"/>
        <v>1</v>
      </c>
      <c r="E19">
        <f t="shared" si="1"/>
        <v>0.2814596385296545</v>
      </c>
      <c r="F19">
        <f t="shared" si="1"/>
        <v>4.4951353533645511E-3</v>
      </c>
      <c r="G19">
        <f t="shared" si="1"/>
        <v>1</v>
      </c>
      <c r="H19">
        <f t="shared" si="1"/>
        <v>0.42731653142244858</v>
      </c>
      <c r="I19">
        <f t="shared" si="1"/>
        <v>0.37249094922216358</v>
      </c>
      <c r="J19">
        <f t="shared" si="1"/>
        <v>4.9663243549580537E-3</v>
      </c>
      <c r="K19" s="4" t="s">
        <v>24</v>
      </c>
      <c r="L19" s="4" t="s">
        <v>24</v>
      </c>
      <c r="M19">
        <f>IF(M9&gt;18,POWER((18/M9),-9)*EXP(-(M9-18)/2),1)</f>
        <v>1.0218024394848509E-3</v>
      </c>
    </row>
    <row r="21" spans="1:13" x14ac:dyDescent="0.25">
      <c r="A21" s="2" t="s">
        <v>168</v>
      </c>
    </row>
    <row r="22" spans="1:13" x14ac:dyDescent="0.25">
      <c r="A22" t="s">
        <v>14</v>
      </c>
      <c r="B22" s="5">
        <f t="shared" ref="B22:J22" si="3">POWER(1+POWER((B12*$O2)/(1-$O2),-1),-1)</f>
        <v>3.3681954446854703E-3</v>
      </c>
      <c r="C22" s="5">
        <f t="shared" si="3"/>
        <v>8.7662299134088954E-6</v>
      </c>
      <c r="D22" s="5">
        <f t="shared" si="3"/>
        <v>2.5091952789888846E-2</v>
      </c>
      <c r="E22" s="5">
        <f t="shared" si="3"/>
        <v>6.6268301392613067E-3</v>
      </c>
      <c r="F22" s="5">
        <f t="shared" si="3"/>
        <v>0.1</v>
      </c>
      <c r="G22" s="5">
        <f t="shared" si="3"/>
        <v>2.5331490486049388E-3</v>
      </c>
      <c r="H22" s="5">
        <f t="shared" si="3"/>
        <v>1.98668408140473E-15</v>
      </c>
      <c r="I22" s="5">
        <f t="shared" si="3"/>
        <v>7.5700790843448641E-5</v>
      </c>
      <c r="J22" s="5">
        <f t="shared" si="3"/>
        <v>1.053123626031505E-2</v>
      </c>
      <c r="K22" s="6" t="s">
        <v>24</v>
      </c>
      <c r="L22" s="5">
        <f t="shared" ref="L22:M24" si="4">POWER(1+POWER((L12*$O2)/(1-$O2),-1),-1)</f>
        <v>3.4235637479197594E-10</v>
      </c>
      <c r="M22" s="5">
        <f t="shared" si="4"/>
        <v>9.7599696157581513E-32</v>
      </c>
    </row>
    <row r="23" spans="1:13" x14ac:dyDescent="0.25">
      <c r="A23" t="s">
        <v>15</v>
      </c>
      <c r="B23" s="5">
        <f t="shared" ref="B23:J23" si="5">POWER(1+POWER((B13*$O3)/(1-$O3),-1),-1)</f>
        <v>1.8936829437121858E-2</v>
      </c>
      <c r="C23" s="5">
        <f t="shared" si="5"/>
        <v>7.1178092948215137E-4</v>
      </c>
      <c r="D23" s="5">
        <f t="shared" si="5"/>
        <v>1.2101112780788742E-3</v>
      </c>
      <c r="E23" s="5">
        <f t="shared" si="5"/>
        <v>9.4596304687070865E-2</v>
      </c>
      <c r="F23" s="5">
        <f t="shared" si="5"/>
        <v>0.20999999999999996</v>
      </c>
      <c r="G23" s="5">
        <f t="shared" si="5"/>
        <v>2.3428606332282907E-2</v>
      </c>
      <c r="H23" s="5">
        <f t="shared" si="5"/>
        <v>2.2020026703966581E-9</v>
      </c>
      <c r="I23" s="5">
        <f t="shared" si="5"/>
        <v>5.8042394956867634E-6</v>
      </c>
      <c r="J23" s="5">
        <f t="shared" si="5"/>
        <v>0.20999999999999996</v>
      </c>
      <c r="K23" s="6" t="s">
        <v>24</v>
      </c>
      <c r="L23" s="5">
        <f t="shared" si="4"/>
        <v>5.1718217681627516E-8</v>
      </c>
      <c r="M23" s="5">
        <f t="shared" si="4"/>
        <v>1.0656641953809115E-22</v>
      </c>
    </row>
    <row r="24" spans="1:13" x14ac:dyDescent="0.25">
      <c r="A24" t="s">
        <v>16</v>
      </c>
      <c r="B24" s="5">
        <f t="shared" ref="B24:J24" si="6">POWER(1+POWER((B14*$O4)/(1-$O4),-1),-1)</f>
        <v>5.6406321128923704E-3</v>
      </c>
      <c r="C24" s="5">
        <f t="shared" si="6"/>
        <v>4.1320748729838828E-5</v>
      </c>
      <c r="D24" s="5">
        <f t="shared" si="6"/>
        <v>2.8709337555844305E-3</v>
      </c>
      <c r="E24" s="5">
        <f t="shared" si="6"/>
        <v>5.9605726493410156E-4</v>
      </c>
      <c r="F24" s="5">
        <f t="shared" si="6"/>
        <v>4.0000000000000008E-2</v>
      </c>
      <c r="G24" s="5">
        <f t="shared" si="6"/>
        <v>5.8207068377406348E-4</v>
      </c>
      <c r="H24" s="5">
        <f t="shared" si="6"/>
        <v>1.7357681617031993E-8</v>
      </c>
      <c r="I24" s="5">
        <f t="shared" si="6"/>
        <v>9.8568179570816361E-4</v>
      </c>
      <c r="J24" s="5">
        <f t="shared" si="6"/>
        <v>4.0000000000000008E-2</v>
      </c>
      <c r="K24" s="6" t="s">
        <v>24</v>
      </c>
      <c r="L24" s="5">
        <f t="shared" si="4"/>
        <v>4.1402517348084275E-5</v>
      </c>
      <c r="M24" s="5">
        <f t="shared" si="4"/>
        <v>3.2271309093785167E-17</v>
      </c>
    </row>
    <row r="25" spans="1:13" x14ac:dyDescent="0.25">
      <c r="A25" t="s">
        <v>17</v>
      </c>
      <c r="B25" s="5">
        <f t="shared" ref="B25:F29" si="7">POWER(1+POWER((B15*$O5)/(1-$O5),-1),-1)</f>
        <v>4.7197778480963822E-12</v>
      </c>
      <c r="C25" s="5">
        <f t="shared" si="7"/>
        <v>0.17999999999999997</v>
      </c>
      <c r="D25" s="5">
        <f t="shared" si="7"/>
        <v>2.6902247507715462E-9</v>
      </c>
      <c r="E25" s="5">
        <f t="shared" si="7"/>
        <v>7.2757294689330287E-2</v>
      </c>
      <c r="F25" s="5">
        <f t="shared" si="7"/>
        <v>0.17999999999999997</v>
      </c>
      <c r="G25" s="6" t="s">
        <v>24</v>
      </c>
      <c r="H25" s="5">
        <f t="shared" ref="H25:J29" si="8">POWER(1+POWER((H15*$O5)/(1-$O5),-1),-1)</f>
        <v>0.17999999999999997</v>
      </c>
      <c r="I25" s="5">
        <f t="shared" si="8"/>
        <v>0.17999999999999997</v>
      </c>
      <c r="J25" s="5">
        <f t="shared" si="8"/>
        <v>3.9823346518204055E-3</v>
      </c>
      <c r="K25" s="6" t="s">
        <v>24</v>
      </c>
      <c r="L25" s="6" t="s">
        <v>24</v>
      </c>
      <c r="M25" s="5">
        <f>POWER(1+POWER((M15*$O5)/(1-$O5),-1),-1)</f>
        <v>3.6877638413051959E-16</v>
      </c>
    </row>
    <row r="26" spans="1:13" x14ac:dyDescent="0.25">
      <c r="A26" t="s">
        <v>18</v>
      </c>
      <c r="B26" s="5">
        <f t="shared" si="7"/>
        <v>1.6683998234496279E-4</v>
      </c>
      <c r="C26" s="5">
        <f t="shared" si="7"/>
        <v>0.17999999999999997</v>
      </c>
      <c r="D26" s="5">
        <f t="shared" si="7"/>
        <v>1.9805648632807294E-5</v>
      </c>
      <c r="E26" s="5">
        <f t="shared" si="7"/>
        <v>8.5430985146771068E-2</v>
      </c>
      <c r="F26" s="5">
        <f t="shared" si="7"/>
        <v>0.17999999999999997</v>
      </c>
      <c r="G26" s="5">
        <f>POWER(1+POWER((G16*$O6)/(1-$O6),-1),-1)</f>
        <v>8.4222562182842603E-2</v>
      </c>
      <c r="H26" s="5">
        <f t="shared" si="8"/>
        <v>0.17999999999999997</v>
      </c>
      <c r="I26" s="5">
        <f t="shared" si="8"/>
        <v>3.9490092205760818E-5</v>
      </c>
      <c r="J26" s="5">
        <f t="shared" si="8"/>
        <v>0.17999999999999997</v>
      </c>
      <c r="K26" s="5">
        <f>POWER(1+POWER((K16*$O6)/(1-$O6),-1),-1)</f>
        <v>7.2772684462714843E-2</v>
      </c>
      <c r="L26" s="6" t="s">
        <v>24</v>
      </c>
      <c r="M26" s="5">
        <f>POWER(1+POWER((M16*$O6)/(1-$O6),-1),-1)</f>
        <v>5.2343514468888117E-8</v>
      </c>
    </row>
    <row r="27" spans="1:13" x14ac:dyDescent="0.25">
      <c r="A27" t="s">
        <v>19</v>
      </c>
      <c r="B27" s="5">
        <f t="shared" si="7"/>
        <v>4.5607601753930652E-3</v>
      </c>
      <c r="C27" s="5">
        <f t="shared" si="7"/>
        <v>0.22000000000000003</v>
      </c>
      <c r="D27" s="5">
        <f t="shared" si="7"/>
        <v>1.6194224957728588E-2</v>
      </c>
      <c r="E27" s="5">
        <f t="shared" si="7"/>
        <v>6.2923322823845482E-2</v>
      </c>
      <c r="F27" s="5">
        <f t="shared" si="7"/>
        <v>6.4440538630816874E-4</v>
      </c>
      <c r="G27" s="5">
        <f>POWER(1+POWER((G17*$O7)/(1-$O7),-1),-1)</f>
        <v>0.22000000000000003</v>
      </c>
      <c r="H27" s="5">
        <f t="shared" si="8"/>
        <v>7.0215669807395145E-2</v>
      </c>
      <c r="I27" s="5">
        <f t="shared" si="8"/>
        <v>7.9299814043526637E-2</v>
      </c>
      <c r="J27" s="5">
        <f t="shared" si="8"/>
        <v>2.9935730873146083E-5</v>
      </c>
      <c r="K27" s="5">
        <f>POWER(1+POWER((K17*$O7)/(1-$O7),-1),-1)</f>
        <v>0.22000000000000003</v>
      </c>
      <c r="L27" s="6" t="s">
        <v>24</v>
      </c>
      <c r="M27" s="5">
        <f>POWER(1+POWER((M17*$O7)/(1-$O7),-1),-1)</f>
        <v>6.7561777686559384E-8</v>
      </c>
    </row>
    <row r="28" spans="1:13" x14ac:dyDescent="0.25">
      <c r="A28" t="s">
        <v>20</v>
      </c>
      <c r="B28" s="5">
        <f t="shared" si="7"/>
        <v>0.15007538122757372</v>
      </c>
      <c r="C28" s="5">
        <f t="shared" si="7"/>
        <v>0.62999999999999989</v>
      </c>
      <c r="D28" s="5">
        <f t="shared" si="7"/>
        <v>0.41612634576447882</v>
      </c>
      <c r="E28" s="5">
        <f t="shared" si="7"/>
        <v>0.33137558507862241</v>
      </c>
      <c r="F28" s="5">
        <f t="shared" si="7"/>
        <v>0.27999279911033415</v>
      </c>
      <c r="G28" s="5">
        <f>POWER(1+POWER((G18*$O8)/(1-$O8),-1),-1)</f>
        <v>0.19243842382200174</v>
      </c>
      <c r="H28" s="5">
        <f t="shared" si="8"/>
        <v>0.4038892984280199</v>
      </c>
      <c r="I28" s="5">
        <f t="shared" si="8"/>
        <v>0.3942821192235485</v>
      </c>
      <c r="J28" s="5">
        <f t="shared" si="8"/>
        <v>1.1535513485222361E-3</v>
      </c>
      <c r="K28" s="5">
        <f>POWER(1+POWER((K18*$O8)/(1-$O8),-1),-1)</f>
        <v>0.35041327085245216</v>
      </c>
      <c r="L28" s="6" t="s">
        <v>24</v>
      </c>
      <c r="M28" s="5">
        <f>POWER(1+POWER((M18*$O8)/(1-$O8),-1),-1)</f>
        <v>7.2472653179921011E-4</v>
      </c>
    </row>
    <row r="29" spans="1:13" x14ac:dyDescent="0.25">
      <c r="A29" t="s">
        <v>21</v>
      </c>
      <c r="B29" s="5">
        <f t="shared" si="7"/>
        <v>4.7178851876109672E-2</v>
      </c>
      <c r="C29" s="5">
        <f t="shared" si="7"/>
        <v>0.26</v>
      </c>
      <c r="D29" s="5">
        <f t="shared" si="7"/>
        <v>0.26</v>
      </c>
      <c r="E29" s="5">
        <f t="shared" si="7"/>
        <v>8.9991822809312658E-2</v>
      </c>
      <c r="F29" s="5">
        <f t="shared" si="7"/>
        <v>1.5768813987711173E-3</v>
      </c>
      <c r="G29" s="5">
        <f>POWER(1+POWER((G19*$O9)/(1-$O9),-1),-1)</f>
        <v>0.26</v>
      </c>
      <c r="H29" s="5">
        <f t="shared" si="8"/>
        <v>0.13053929992757027</v>
      </c>
      <c r="I29" s="5">
        <f t="shared" si="8"/>
        <v>0.1157291260462459</v>
      </c>
      <c r="J29" s="5">
        <f t="shared" si="8"/>
        <v>1.7418853145259659E-3</v>
      </c>
      <c r="K29" s="6" t="s">
        <v>24</v>
      </c>
      <c r="L29" s="6" t="s">
        <v>24</v>
      </c>
      <c r="M29" s="5">
        <f>POWER(1+POWER((M19*$O9)/(1-$O9),-1),-1)</f>
        <v>3.5888282480558601E-4</v>
      </c>
    </row>
    <row r="31" spans="1:13" x14ac:dyDescent="0.25">
      <c r="A31" s="2"/>
    </row>
  </sheetData>
  <conditionalFormatting sqref="B22:M29">
    <cfRule type="cellIs" dxfId="2" priority="2" operator="lessThan">
      <formula>0.05</formula>
    </cfRule>
  </conditionalFormatting>
  <conditionalFormatting sqref="A1:N9">
    <cfRule type="cellIs" dxfId="1" priority="1" operator="between">
      <formula>0</formula>
      <formula>0.0499999999999</formula>
    </cfRule>
  </conditionalFormatting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F143"/>
  <sheetViews>
    <sheetView workbookViewId="0"/>
  </sheetViews>
  <sheetFormatPr defaultRowHeight="15" x14ac:dyDescent="0.25"/>
  <cols>
    <col min="1" max="1" width="69.42578125" bestFit="1" customWidth="1"/>
  </cols>
  <sheetData>
    <row r="1" spans="1:6" x14ac:dyDescent="0.25">
      <c r="A1" t="s">
        <v>0</v>
      </c>
      <c r="B1" t="s">
        <v>165</v>
      </c>
      <c r="C1" t="s">
        <v>8</v>
      </c>
      <c r="D1" t="s">
        <v>166</v>
      </c>
      <c r="E1" t="s">
        <v>167</v>
      </c>
      <c r="F1" t="s">
        <v>26</v>
      </c>
    </row>
    <row r="2" spans="1:6" x14ac:dyDescent="0.25">
      <c r="A2" t="s">
        <v>83</v>
      </c>
      <c r="B2">
        <v>0.18440212989295354</v>
      </c>
      <c r="C2">
        <v>0.38893622400799999</v>
      </c>
      <c r="D2">
        <f t="shared" ref="D2:D33" si="0">-2*SUM(IF(B2&lt;&gt;-1,LN(B2),0),IF(C2&lt;&gt;-1,LN(C2),0))</f>
        <v>5.2699526298020016</v>
      </c>
      <c r="E2">
        <f t="shared" ref="E2:E33" si="1">CHIDIST(D2,2*SUM(IF(B2&lt;&gt;-1,1,0),IF(C2&lt;&gt;-1,1,0)))</f>
        <v>0.26070292983091492</v>
      </c>
      <c r="F2">
        <f t="shared" ref="F2:F33" si="2">IF(E2*143&gt;=1,1,E2*143)</f>
        <v>1</v>
      </c>
    </row>
    <row r="3" spans="1:6" x14ac:dyDescent="0.25">
      <c r="A3" t="s">
        <v>48</v>
      </c>
      <c r="B3">
        <v>5.0794009465761486E-2</v>
      </c>
      <c r="C3">
        <v>0.94017898528199995</v>
      </c>
      <c r="D3">
        <f t="shared" si="0"/>
        <v>6.0833237344457647</v>
      </c>
      <c r="E3">
        <f t="shared" si="1"/>
        <v>0.19301142275696229</v>
      </c>
      <c r="F3">
        <f t="shared" si="2"/>
        <v>1</v>
      </c>
    </row>
    <row r="4" spans="1:6" x14ac:dyDescent="0.25">
      <c r="A4" t="s">
        <v>53</v>
      </c>
      <c r="B4">
        <v>6.7588767833552471E-2</v>
      </c>
      <c r="C4">
        <v>7.5670740895999997E-2</v>
      </c>
      <c r="D4">
        <f t="shared" si="0"/>
        <v>10.551354346449957</v>
      </c>
      <c r="E4">
        <f t="shared" si="1"/>
        <v>3.2096901564419723E-2</v>
      </c>
      <c r="F4">
        <f t="shared" si="2"/>
        <v>1</v>
      </c>
    </row>
    <row r="5" spans="1:6" x14ac:dyDescent="0.25">
      <c r="A5" t="s">
        <v>97</v>
      </c>
      <c r="B5">
        <v>0.21611801231053299</v>
      </c>
      <c r="C5">
        <v>0.29991194904399998</v>
      </c>
      <c r="D5">
        <f t="shared" si="0"/>
        <v>5.4723940355963565</v>
      </c>
      <c r="E5">
        <f t="shared" si="1"/>
        <v>0.24216674434758842</v>
      </c>
      <c r="F5">
        <f t="shared" si="2"/>
        <v>1</v>
      </c>
    </row>
    <row r="6" spans="1:6" x14ac:dyDescent="0.25">
      <c r="A6" t="s">
        <v>137</v>
      </c>
      <c r="B6">
        <v>0.29640288046149088</v>
      </c>
      <c r="C6">
        <v>0.65596278574199995</v>
      </c>
      <c r="D6">
        <f t="shared" si="0"/>
        <v>3.2753737763005599</v>
      </c>
      <c r="E6">
        <f t="shared" si="1"/>
        <v>0.51284350758409036</v>
      </c>
      <c r="F6">
        <f t="shared" si="2"/>
        <v>1</v>
      </c>
    </row>
    <row r="7" spans="1:6" x14ac:dyDescent="0.25">
      <c r="A7" t="s">
        <v>152</v>
      </c>
      <c r="B7">
        <v>0.33184745954972683</v>
      </c>
      <c r="C7" s="1">
        <v>1.44871754617E-5</v>
      </c>
      <c r="D7">
        <f t="shared" si="0"/>
        <v>24.490653251298813</v>
      </c>
      <c r="E7">
        <f t="shared" si="1"/>
        <v>6.3677336543984121E-5</v>
      </c>
      <c r="F7">
        <f t="shared" si="2"/>
        <v>9.1058591257897302E-3</v>
      </c>
    </row>
    <row r="8" spans="1:6" x14ac:dyDescent="0.25">
      <c r="A8" t="s">
        <v>123</v>
      </c>
      <c r="B8">
        <v>0.26869674610323935</v>
      </c>
      <c r="C8">
        <v>5.1568823626900002E-3</v>
      </c>
      <c r="D8">
        <f t="shared" si="0"/>
        <v>13.163189897147872</v>
      </c>
      <c r="E8">
        <f t="shared" si="1"/>
        <v>1.0505342353133265E-2</v>
      </c>
      <c r="F8">
        <f t="shared" si="2"/>
        <v>1</v>
      </c>
    </row>
    <row r="9" spans="1:6" x14ac:dyDescent="0.25">
      <c r="A9" t="s">
        <v>69</v>
      </c>
      <c r="B9">
        <v>0.13216231525878114</v>
      </c>
      <c r="C9">
        <v>1.10643369896E-2</v>
      </c>
      <c r="D9">
        <f t="shared" si="0"/>
        <v>13.055505355270128</v>
      </c>
      <c r="E9">
        <f t="shared" si="1"/>
        <v>1.1007745368506924E-2</v>
      </c>
      <c r="F9">
        <f t="shared" si="2"/>
        <v>1</v>
      </c>
    </row>
    <row r="10" spans="1:6" x14ac:dyDescent="0.25">
      <c r="A10" t="s">
        <v>66</v>
      </c>
      <c r="B10">
        <v>0.13058542707755891</v>
      </c>
      <c r="C10">
        <v>2.0499070033799999E-2</v>
      </c>
      <c r="D10">
        <f t="shared" si="0"/>
        <v>11.846206821671849</v>
      </c>
      <c r="E10">
        <f t="shared" si="1"/>
        <v>1.853231577801593E-2</v>
      </c>
      <c r="F10">
        <f t="shared" si="2"/>
        <v>1</v>
      </c>
    </row>
    <row r="11" spans="1:6" x14ac:dyDescent="0.25">
      <c r="A11" t="s">
        <v>80</v>
      </c>
      <c r="B11">
        <v>0.17717446768779868</v>
      </c>
      <c r="C11">
        <v>2.89958943175E-2</v>
      </c>
      <c r="D11">
        <f t="shared" si="0"/>
        <v>10.54244274602082</v>
      </c>
      <c r="E11">
        <f t="shared" si="1"/>
        <v>3.2217347121856074E-2</v>
      </c>
      <c r="F11">
        <f t="shared" si="2"/>
        <v>1</v>
      </c>
    </row>
    <row r="12" spans="1:6" x14ac:dyDescent="0.25">
      <c r="A12" t="s">
        <v>94</v>
      </c>
      <c r="B12">
        <v>0.21085619480282028</v>
      </c>
      <c r="C12">
        <v>3.9478643482600002E-2</v>
      </c>
      <c r="D12">
        <f t="shared" si="0"/>
        <v>9.5771486873936347</v>
      </c>
      <c r="E12">
        <f t="shared" si="1"/>
        <v>4.8185925156412401E-2</v>
      </c>
      <c r="F12">
        <f t="shared" si="2"/>
        <v>1</v>
      </c>
    </row>
    <row r="13" spans="1:6" x14ac:dyDescent="0.25">
      <c r="A13" t="s">
        <v>143</v>
      </c>
      <c r="B13">
        <v>0.30810569619755684</v>
      </c>
      <c r="C13">
        <v>0.31833680510200002</v>
      </c>
      <c r="D13">
        <f t="shared" si="0"/>
        <v>4.6439154131091147</v>
      </c>
      <c r="E13">
        <f t="shared" si="1"/>
        <v>0.3258222059976788</v>
      </c>
      <c r="F13">
        <f t="shared" si="2"/>
        <v>1</v>
      </c>
    </row>
    <row r="14" spans="1:6" x14ac:dyDescent="0.25">
      <c r="A14" t="s">
        <v>36</v>
      </c>
      <c r="B14">
        <v>1.989797275747205E-2</v>
      </c>
      <c r="C14">
        <v>0.62253034837499999</v>
      </c>
      <c r="D14">
        <f t="shared" si="0"/>
        <v>8.7822006466935107</v>
      </c>
      <c r="E14">
        <f t="shared" si="1"/>
        <v>6.6780055215696035E-2</v>
      </c>
      <c r="F14">
        <f t="shared" si="2"/>
        <v>1</v>
      </c>
    </row>
    <row r="15" spans="1:6" x14ac:dyDescent="0.25">
      <c r="A15" t="s">
        <v>64</v>
      </c>
      <c r="B15">
        <v>9.9686617525154869E-2</v>
      </c>
      <c r="C15">
        <v>4.3255660232699999E-2</v>
      </c>
      <c r="D15">
        <f t="shared" si="0"/>
        <v>10.892702040378648</v>
      </c>
      <c r="E15">
        <f t="shared" si="1"/>
        <v>2.7796733011225622E-2</v>
      </c>
      <c r="F15">
        <f t="shared" si="2"/>
        <v>1</v>
      </c>
    </row>
    <row r="16" spans="1:6" x14ac:dyDescent="0.25">
      <c r="A16" t="s">
        <v>146</v>
      </c>
      <c r="B16">
        <v>0.31574133154954509</v>
      </c>
      <c r="C16">
        <v>0.223597025009</v>
      </c>
      <c r="D16">
        <f t="shared" si="0"/>
        <v>5.3014836288231759</v>
      </c>
      <c r="E16">
        <f t="shared" si="1"/>
        <v>0.25773807300893647</v>
      </c>
      <c r="F16">
        <f t="shared" si="2"/>
        <v>1</v>
      </c>
    </row>
    <row r="17" spans="1:6" x14ac:dyDescent="0.25">
      <c r="A17" t="s">
        <v>160</v>
      </c>
      <c r="B17">
        <v>0.35842905164125205</v>
      </c>
      <c r="C17">
        <v>4.6284533836599999E-3</v>
      </c>
      <c r="D17">
        <f t="shared" si="0"/>
        <v>12.803114101988468</v>
      </c>
      <c r="E17">
        <f t="shared" si="1"/>
        <v>1.2278977065091651E-2</v>
      </c>
      <c r="F17">
        <f t="shared" si="2"/>
        <v>1</v>
      </c>
    </row>
    <row r="18" spans="1:6" x14ac:dyDescent="0.25">
      <c r="A18" t="s">
        <v>142</v>
      </c>
      <c r="B18">
        <v>0.30450355744496871</v>
      </c>
      <c r="C18">
        <v>0.23847188786500001</v>
      </c>
      <c r="D18">
        <f t="shared" si="0"/>
        <v>5.2451527103643105</v>
      </c>
      <c r="E18">
        <f t="shared" si="1"/>
        <v>0.26305533172210765</v>
      </c>
      <c r="F18">
        <f t="shared" si="2"/>
        <v>1</v>
      </c>
    </row>
    <row r="19" spans="1:6" x14ac:dyDescent="0.25">
      <c r="A19" t="s">
        <v>92</v>
      </c>
      <c r="B19">
        <v>0.20739641351244542</v>
      </c>
      <c r="C19">
        <v>0.23847188786500001</v>
      </c>
      <c r="D19">
        <f t="shared" si="0"/>
        <v>6.013254244270831</v>
      </c>
      <c r="E19">
        <f t="shared" si="1"/>
        <v>0.19816062269351756</v>
      </c>
      <c r="F19">
        <f t="shared" si="2"/>
        <v>1</v>
      </c>
    </row>
    <row r="20" spans="1:6" x14ac:dyDescent="0.25">
      <c r="A20" t="s">
        <v>111</v>
      </c>
      <c r="B20">
        <v>0.24579580040116514</v>
      </c>
      <c r="C20">
        <v>0.34699865689499998</v>
      </c>
      <c r="D20">
        <f t="shared" si="0"/>
        <v>4.9233770741781973</v>
      </c>
      <c r="E20">
        <f t="shared" si="1"/>
        <v>0.29525022832979064</v>
      </c>
      <c r="F20">
        <f t="shared" si="2"/>
        <v>1</v>
      </c>
    </row>
    <row r="21" spans="1:6" x14ac:dyDescent="0.25">
      <c r="A21" t="s">
        <v>30</v>
      </c>
      <c r="B21">
        <v>7.9312769147289394E-3</v>
      </c>
      <c r="C21">
        <v>0.65910929918000005</v>
      </c>
      <c r="D21">
        <f t="shared" si="0"/>
        <v>10.507614270240401</v>
      </c>
      <c r="E21">
        <f t="shared" si="1"/>
        <v>3.2692266902636102E-2</v>
      </c>
      <c r="F21">
        <f t="shared" si="2"/>
        <v>1</v>
      </c>
    </row>
    <row r="22" spans="1:6" x14ac:dyDescent="0.25">
      <c r="A22" t="s">
        <v>89</v>
      </c>
      <c r="B22">
        <v>0.20610192580988904</v>
      </c>
      <c r="C22">
        <v>0.822600905524</v>
      </c>
      <c r="D22">
        <f t="shared" si="0"/>
        <v>3.5493371389057136</v>
      </c>
      <c r="E22">
        <f t="shared" si="1"/>
        <v>0.47041628486143849</v>
      </c>
      <c r="F22">
        <f t="shared" si="2"/>
        <v>1</v>
      </c>
    </row>
    <row r="23" spans="1:6" x14ac:dyDescent="0.25">
      <c r="A23" t="s">
        <v>41</v>
      </c>
      <c r="B23">
        <v>3.5575669123694503E-2</v>
      </c>
      <c r="C23">
        <v>8.2970437889499996E-2</v>
      </c>
      <c r="D23">
        <f t="shared" si="0"/>
        <v>11.650728462000867</v>
      </c>
      <c r="E23">
        <f t="shared" si="1"/>
        <v>2.0146624481038801E-2</v>
      </c>
      <c r="F23">
        <f t="shared" si="2"/>
        <v>1</v>
      </c>
    </row>
    <row r="24" spans="1:6" x14ac:dyDescent="0.25">
      <c r="A24" t="s">
        <v>46</v>
      </c>
      <c r="B24">
        <v>4.9145314238727852E-2</v>
      </c>
      <c r="C24">
        <v>5.6075834017600003E-2</v>
      </c>
      <c r="D24">
        <f t="shared" si="0"/>
        <v>11.788048196609315</v>
      </c>
      <c r="E24">
        <f t="shared" si="1"/>
        <v>1.8998996164314479E-2</v>
      </c>
      <c r="F24">
        <f t="shared" si="2"/>
        <v>1</v>
      </c>
    </row>
    <row r="25" spans="1:6" x14ac:dyDescent="0.25">
      <c r="A25" t="s">
        <v>15</v>
      </c>
      <c r="B25">
        <v>4.7415887611152646E-2</v>
      </c>
      <c r="C25" s="1">
        <v>1.36908603238E-6</v>
      </c>
      <c r="D25">
        <f t="shared" si="0"/>
        <v>33.100330190351855</v>
      </c>
      <c r="E25">
        <f t="shared" si="1"/>
        <v>1.1392940540846625E-6</v>
      </c>
      <c r="F25">
        <f t="shared" si="2"/>
        <v>1.6291904973410673E-4</v>
      </c>
    </row>
    <row r="26" spans="1:6" x14ac:dyDescent="0.25">
      <c r="A26" t="s">
        <v>112</v>
      </c>
      <c r="B26">
        <v>0.24673339827523375</v>
      </c>
      <c r="C26">
        <v>0.44716832608700002</v>
      </c>
      <c r="D26">
        <f t="shared" si="0"/>
        <v>4.4085341426335178</v>
      </c>
      <c r="E26">
        <f t="shared" si="1"/>
        <v>0.35353114601334579</v>
      </c>
      <c r="F26">
        <f t="shared" si="2"/>
        <v>1</v>
      </c>
    </row>
    <row r="27" spans="1:6" x14ac:dyDescent="0.25">
      <c r="A27" t="s">
        <v>151</v>
      </c>
      <c r="B27">
        <v>0.33007658048961236</v>
      </c>
      <c r="C27">
        <v>0.29991194904399998</v>
      </c>
      <c r="D27">
        <f t="shared" si="0"/>
        <v>4.6253938798944221</v>
      </c>
      <c r="E27">
        <f t="shared" si="1"/>
        <v>0.3279368246796614</v>
      </c>
      <c r="F27">
        <f t="shared" si="2"/>
        <v>1</v>
      </c>
    </row>
    <row r="28" spans="1:6" x14ac:dyDescent="0.25">
      <c r="A28" t="s">
        <v>110</v>
      </c>
      <c r="B28">
        <v>0.24519193026429092</v>
      </c>
      <c r="C28" s="1">
        <v>4.7669614797400001E-6</v>
      </c>
      <c r="D28">
        <f t="shared" si="0"/>
        <v>27.31903089735005</v>
      </c>
      <c r="E28">
        <f t="shared" si="1"/>
        <v>1.7134341981696649E-5</v>
      </c>
      <c r="F28">
        <f t="shared" si="2"/>
        <v>2.4502109033826209E-3</v>
      </c>
    </row>
    <row r="29" spans="1:6" x14ac:dyDescent="0.25">
      <c r="A29" t="s">
        <v>161</v>
      </c>
      <c r="B29">
        <v>0.36789095317337195</v>
      </c>
      <c r="C29">
        <v>1.2026157841500001E-2</v>
      </c>
      <c r="D29">
        <f t="shared" si="0"/>
        <v>10.841279778108122</v>
      </c>
      <c r="E29">
        <f t="shared" si="1"/>
        <v>2.8406931260422642E-2</v>
      </c>
      <c r="F29">
        <f t="shared" si="2"/>
        <v>1</v>
      </c>
    </row>
    <row r="30" spans="1:6" x14ac:dyDescent="0.25">
      <c r="A30" t="s">
        <v>47</v>
      </c>
      <c r="B30">
        <v>4.9992401332690485E-2</v>
      </c>
      <c r="C30" s="1">
        <v>4.1055501407499998E-5</v>
      </c>
      <c r="D30">
        <f t="shared" si="0"/>
        <v>26.192939944519132</v>
      </c>
      <c r="E30">
        <f t="shared" si="1"/>
        <v>2.8932484504537154E-5</v>
      </c>
      <c r="F30">
        <f t="shared" si="2"/>
        <v>4.1373452841488127E-3</v>
      </c>
    </row>
    <row r="31" spans="1:6" x14ac:dyDescent="0.25">
      <c r="A31" t="s">
        <v>162</v>
      </c>
      <c r="B31">
        <v>0.38534591432235926</v>
      </c>
      <c r="C31">
        <v>3.47340367283E-3</v>
      </c>
      <c r="D31">
        <f t="shared" si="0"/>
        <v>13.232468299121733</v>
      </c>
      <c r="E31">
        <f t="shared" si="1"/>
        <v>1.0194039338186916E-2</v>
      </c>
      <c r="F31">
        <f t="shared" si="2"/>
        <v>1</v>
      </c>
    </row>
    <row r="32" spans="1:6" x14ac:dyDescent="0.25">
      <c r="A32" t="s">
        <v>129</v>
      </c>
      <c r="B32">
        <v>0.2823565620228235</v>
      </c>
      <c r="C32">
        <v>0.223597025009</v>
      </c>
      <c r="D32">
        <f t="shared" si="0"/>
        <v>5.5249888903043223</v>
      </c>
      <c r="E32">
        <f t="shared" si="1"/>
        <v>0.2375416526157747</v>
      </c>
      <c r="F32">
        <f t="shared" si="2"/>
        <v>1</v>
      </c>
    </row>
    <row r="33" spans="1:6" x14ac:dyDescent="0.25">
      <c r="A33" t="s">
        <v>84</v>
      </c>
      <c r="B33">
        <v>0.18622598012979186</v>
      </c>
      <c r="C33">
        <v>0.95192877646999996</v>
      </c>
      <c r="D33">
        <f t="shared" si="0"/>
        <v>3.4601189148144558</v>
      </c>
      <c r="E33">
        <f t="shared" si="1"/>
        <v>0.4839682037390749</v>
      </c>
      <c r="F33">
        <f t="shared" si="2"/>
        <v>1</v>
      </c>
    </row>
    <row r="34" spans="1:6" x14ac:dyDescent="0.25">
      <c r="A34" t="s">
        <v>81</v>
      </c>
      <c r="B34">
        <v>0.18125161939109716</v>
      </c>
      <c r="C34">
        <v>0.44091412701799998</v>
      </c>
      <c r="D34">
        <f t="shared" ref="D34:D65" si="3">-2*SUM(IF(B34&lt;&gt;-1,LN(B34),0),IF(C34&lt;&gt;-1,LN(C34),0))</f>
        <v>5.0535483930544514</v>
      </c>
      <c r="E34">
        <f t="shared" ref="E34:E65" si="4">CHIDIST(D34,2*SUM(IF(B34&lt;&gt;-1,1,0),IF(C34&lt;&gt;-1,1,0)))</f>
        <v>0.28184709575736827</v>
      </c>
      <c r="F34">
        <f t="shared" ref="F34:F65" si="5">IF(E34*143&gt;=1,1,E34*143)</f>
        <v>1</v>
      </c>
    </row>
    <row r="35" spans="1:6" x14ac:dyDescent="0.25">
      <c r="A35" t="s">
        <v>37</v>
      </c>
      <c r="B35">
        <v>2.1298108509969698E-2</v>
      </c>
      <c r="C35">
        <v>0.248616919878</v>
      </c>
      <c r="D35">
        <f t="shared" si="3"/>
        <v>10.481958108257317</v>
      </c>
      <c r="E35">
        <f t="shared" si="4"/>
        <v>3.304642181500992E-2</v>
      </c>
      <c r="F35">
        <f t="shared" si="5"/>
        <v>1</v>
      </c>
    </row>
    <row r="36" spans="1:6" x14ac:dyDescent="0.25">
      <c r="A36" t="s">
        <v>31</v>
      </c>
      <c r="B36">
        <v>8.8854317953468726E-3</v>
      </c>
      <c r="C36">
        <v>0.19849747504699999</v>
      </c>
      <c r="D36">
        <f t="shared" si="3"/>
        <v>12.680642238840335</v>
      </c>
      <c r="E36">
        <f t="shared" si="4"/>
        <v>1.2946386966227295E-2</v>
      </c>
      <c r="F36">
        <f t="shared" si="5"/>
        <v>1</v>
      </c>
    </row>
    <row r="37" spans="1:6" x14ac:dyDescent="0.25">
      <c r="A37" t="s">
        <v>42</v>
      </c>
      <c r="B37">
        <v>3.5904720740584269E-2</v>
      </c>
      <c r="C37">
        <v>0.542087646453</v>
      </c>
      <c r="D37">
        <f t="shared" si="3"/>
        <v>7.8784281529476363</v>
      </c>
      <c r="E37">
        <f t="shared" si="4"/>
        <v>9.6134420653384955E-2</v>
      </c>
      <c r="F37">
        <f t="shared" si="5"/>
        <v>1</v>
      </c>
    </row>
    <row r="38" spans="1:6" x14ac:dyDescent="0.25">
      <c r="A38" t="s">
        <v>154</v>
      </c>
      <c r="B38">
        <v>0.33322670516571079</v>
      </c>
      <c r="C38">
        <v>0.32336182780200001</v>
      </c>
      <c r="D38">
        <f t="shared" si="3"/>
        <v>4.4558311943161035</v>
      </c>
      <c r="E38">
        <f t="shared" si="4"/>
        <v>0.34781693231391803</v>
      </c>
      <c r="F38">
        <f t="shared" si="5"/>
        <v>1</v>
      </c>
    </row>
    <row r="39" spans="1:6" x14ac:dyDescent="0.25">
      <c r="A39" t="s">
        <v>78</v>
      </c>
      <c r="B39">
        <v>0.1687596167189831</v>
      </c>
      <c r="C39">
        <v>6.2793436501600002E-3</v>
      </c>
      <c r="D39">
        <f t="shared" si="3"/>
        <v>13.699539562317337</v>
      </c>
      <c r="E39">
        <f t="shared" si="4"/>
        <v>8.318398114214651E-3</v>
      </c>
      <c r="F39">
        <f t="shared" si="5"/>
        <v>1</v>
      </c>
    </row>
    <row r="40" spans="1:6" x14ac:dyDescent="0.25">
      <c r="A40" t="s">
        <v>63</v>
      </c>
      <c r="B40">
        <v>9.1195098585205081E-2</v>
      </c>
      <c r="C40">
        <v>0.18716348692699999</v>
      </c>
      <c r="D40">
        <f t="shared" si="3"/>
        <v>8.141053818718639</v>
      </c>
      <c r="E40">
        <f t="shared" si="4"/>
        <v>8.6545744190054105E-2</v>
      </c>
      <c r="F40">
        <f t="shared" si="5"/>
        <v>1</v>
      </c>
    </row>
    <row r="41" spans="1:6" x14ac:dyDescent="0.25">
      <c r="A41" t="s">
        <v>57</v>
      </c>
      <c r="B41">
        <v>7.6801866190394322E-2</v>
      </c>
      <c r="C41">
        <v>4.8038822572399998E-4</v>
      </c>
      <c r="D41">
        <f t="shared" si="3"/>
        <v>20.414884634291361</v>
      </c>
      <c r="E41">
        <f t="shared" si="4"/>
        <v>4.134953591421765E-4</v>
      </c>
      <c r="F41">
        <f t="shared" si="5"/>
        <v>5.9129836357331239E-2</v>
      </c>
    </row>
    <row r="42" spans="1:6" x14ac:dyDescent="0.25">
      <c r="A42" t="s">
        <v>28</v>
      </c>
      <c r="B42">
        <v>2.1753929962280778E-3</v>
      </c>
      <c r="C42">
        <v>0.11112411854</v>
      </c>
      <c r="D42">
        <f t="shared" si="3"/>
        <v>16.655306920341282</v>
      </c>
      <c r="E42">
        <f t="shared" si="4"/>
        <v>2.2548541609644342E-3</v>
      </c>
      <c r="F42">
        <f t="shared" si="5"/>
        <v>0.32244414501791407</v>
      </c>
    </row>
    <row r="43" spans="1:6" x14ac:dyDescent="0.25">
      <c r="A43" t="s">
        <v>131</v>
      </c>
      <c r="B43">
        <v>0.2850196552219933</v>
      </c>
      <c r="C43">
        <v>2.8982855588000001E-2</v>
      </c>
      <c r="D43">
        <f t="shared" si="3"/>
        <v>9.5924958916727459</v>
      </c>
      <c r="E43">
        <f t="shared" si="4"/>
        <v>4.7880969808888382E-2</v>
      </c>
      <c r="F43">
        <f t="shared" si="5"/>
        <v>1</v>
      </c>
    </row>
    <row r="44" spans="1:6" x14ac:dyDescent="0.25">
      <c r="A44" t="s">
        <v>115</v>
      </c>
      <c r="B44">
        <v>0.2573402550415444</v>
      </c>
      <c r="C44">
        <v>9.8970442584099994E-4</v>
      </c>
      <c r="D44">
        <f t="shared" si="3"/>
        <v>16.550920678654833</v>
      </c>
      <c r="E44">
        <f t="shared" si="4"/>
        <v>2.3623743155161457E-3</v>
      </c>
      <c r="F44">
        <f t="shared" si="5"/>
        <v>0.33781952711880886</v>
      </c>
    </row>
    <row r="45" spans="1:6" x14ac:dyDescent="0.25">
      <c r="A45" t="s">
        <v>141</v>
      </c>
      <c r="B45">
        <v>0.30234397266765528</v>
      </c>
      <c r="C45">
        <v>6.8603442332399997E-2</v>
      </c>
      <c r="D45">
        <f t="shared" si="3"/>
        <v>7.7512049862979726</v>
      </c>
      <c r="E45">
        <f t="shared" si="4"/>
        <v>0.10112895362045597</v>
      </c>
      <c r="F45">
        <f t="shared" si="5"/>
        <v>1</v>
      </c>
    </row>
    <row r="46" spans="1:6" x14ac:dyDescent="0.25">
      <c r="A46" t="s">
        <v>52</v>
      </c>
      <c r="B46">
        <v>6.5331103347445615E-2</v>
      </c>
      <c r="C46">
        <v>2.51331252336E-2</v>
      </c>
      <c r="D46">
        <f t="shared" si="3"/>
        <v>12.823711227880329</v>
      </c>
      <c r="E46">
        <f t="shared" si="4"/>
        <v>1.2170080154749493E-2</v>
      </c>
      <c r="F46">
        <f t="shared" si="5"/>
        <v>1</v>
      </c>
    </row>
    <row r="47" spans="1:6" x14ac:dyDescent="0.25">
      <c r="A47" t="s">
        <v>135</v>
      </c>
      <c r="B47">
        <v>0.29431954913887071</v>
      </c>
      <c r="C47">
        <v>0.206738155566</v>
      </c>
      <c r="D47">
        <f t="shared" si="3"/>
        <v>5.5987828709144871</v>
      </c>
      <c r="E47">
        <f t="shared" si="4"/>
        <v>0.23118187742088378</v>
      </c>
      <c r="F47">
        <f t="shared" si="5"/>
        <v>1</v>
      </c>
    </row>
    <row r="48" spans="1:6" x14ac:dyDescent="0.25">
      <c r="A48" t="s">
        <v>71</v>
      </c>
      <c r="B48">
        <v>0.13768947363008804</v>
      </c>
      <c r="C48">
        <v>0.26126263970399999</v>
      </c>
      <c r="D48">
        <f t="shared" si="3"/>
        <v>6.6499668312536837</v>
      </c>
      <c r="E48">
        <f t="shared" si="4"/>
        <v>0.15558312725415255</v>
      </c>
      <c r="F48">
        <f t="shared" si="5"/>
        <v>1</v>
      </c>
    </row>
    <row r="49" spans="1:6" x14ac:dyDescent="0.25">
      <c r="A49" t="s">
        <v>103</v>
      </c>
      <c r="B49">
        <v>0.23193060111915892</v>
      </c>
      <c r="C49">
        <v>0.13553662968899999</v>
      </c>
      <c r="D49">
        <f t="shared" si="3"/>
        <v>6.9196608611178299</v>
      </c>
      <c r="E49">
        <f t="shared" si="4"/>
        <v>0.1401951798775779</v>
      </c>
      <c r="F49">
        <f t="shared" si="5"/>
        <v>1</v>
      </c>
    </row>
    <row r="50" spans="1:6" x14ac:dyDescent="0.25">
      <c r="A50" t="s">
        <v>93</v>
      </c>
      <c r="B50">
        <v>0.20884337117993981</v>
      </c>
      <c r="C50">
        <v>4.6039651350200002E-2</v>
      </c>
      <c r="D50">
        <f t="shared" si="3"/>
        <v>9.2888459921605815</v>
      </c>
      <c r="E50">
        <f t="shared" si="4"/>
        <v>5.4271556060457762E-2</v>
      </c>
      <c r="F50">
        <f t="shared" si="5"/>
        <v>1</v>
      </c>
    </row>
    <row r="51" spans="1:6" x14ac:dyDescent="0.25">
      <c r="A51" t="s">
        <v>125</v>
      </c>
      <c r="B51">
        <v>0.27368157693088785</v>
      </c>
      <c r="C51">
        <v>0.23847188786500001</v>
      </c>
      <c r="D51">
        <f t="shared" si="3"/>
        <v>5.4585876451318196</v>
      </c>
      <c r="E51">
        <f t="shared" si="4"/>
        <v>0.24339371254457853</v>
      </c>
      <c r="F51">
        <f t="shared" si="5"/>
        <v>1</v>
      </c>
    </row>
    <row r="52" spans="1:6" x14ac:dyDescent="0.25">
      <c r="A52" t="s">
        <v>128</v>
      </c>
      <c r="B52">
        <v>0.27673394934720713</v>
      </c>
      <c r="C52">
        <v>-1</v>
      </c>
      <c r="D52">
        <f t="shared" si="3"/>
        <v>2.5693974120280116</v>
      </c>
      <c r="E52">
        <f t="shared" si="4"/>
        <v>0.27673394934720713</v>
      </c>
      <c r="F52">
        <f t="shared" si="5"/>
        <v>1</v>
      </c>
    </row>
    <row r="53" spans="1:6" x14ac:dyDescent="0.25">
      <c r="A53" t="s">
        <v>99</v>
      </c>
      <c r="B53">
        <v>0.22261943608879606</v>
      </c>
      <c r="C53">
        <v>0.52451834864299995</v>
      </c>
      <c r="D53">
        <f t="shared" si="3"/>
        <v>4.2951327972614672</v>
      </c>
      <c r="E53">
        <f t="shared" si="4"/>
        <v>0.36753496711479899</v>
      </c>
      <c r="F53">
        <f t="shared" si="5"/>
        <v>1</v>
      </c>
    </row>
    <row r="54" spans="1:6" x14ac:dyDescent="0.25">
      <c r="A54" t="s">
        <v>124</v>
      </c>
      <c r="B54">
        <v>0.27160542965901685</v>
      </c>
      <c r="C54">
        <v>0.70995151429500003</v>
      </c>
      <c r="D54">
        <f t="shared" si="3"/>
        <v>3.291926986241259</v>
      </c>
      <c r="E54">
        <f t="shared" si="4"/>
        <v>0.51021237185960555</v>
      </c>
      <c r="F54">
        <f t="shared" si="5"/>
        <v>1</v>
      </c>
    </row>
    <row r="55" spans="1:6" x14ac:dyDescent="0.25">
      <c r="A55" t="s">
        <v>113</v>
      </c>
      <c r="B55">
        <v>0.24832016553350006</v>
      </c>
      <c r="C55">
        <v>-1</v>
      </c>
      <c r="D55">
        <f t="shared" si="3"/>
        <v>2.786072750747723</v>
      </c>
      <c r="E55">
        <f t="shared" si="4"/>
        <v>0.24832016553350003</v>
      </c>
      <c r="F55">
        <f t="shared" si="5"/>
        <v>1</v>
      </c>
    </row>
    <row r="56" spans="1:6" x14ac:dyDescent="0.25">
      <c r="A56" t="s">
        <v>138</v>
      </c>
      <c r="B56">
        <v>0.29645121005429698</v>
      </c>
      <c r="C56">
        <v>0.81716915945000002</v>
      </c>
      <c r="D56">
        <f t="shared" si="3"/>
        <v>2.8355635661296046</v>
      </c>
      <c r="E56">
        <f t="shared" si="4"/>
        <v>0.58570953765759648</v>
      </c>
      <c r="F56">
        <f t="shared" si="5"/>
        <v>1</v>
      </c>
    </row>
    <row r="57" spans="1:6" x14ac:dyDescent="0.25">
      <c r="A57" t="s">
        <v>87</v>
      </c>
      <c r="B57">
        <v>0.1920962097957464</v>
      </c>
      <c r="C57">
        <v>0.95742762701899997</v>
      </c>
      <c r="D57">
        <f t="shared" si="3"/>
        <v>3.3865281718319835</v>
      </c>
      <c r="E57">
        <f t="shared" si="4"/>
        <v>0.49534033210405037</v>
      </c>
      <c r="F57">
        <f t="shared" si="5"/>
        <v>1</v>
      </c>
    </row>
    <row r="58" spans="1:6" x14ac:dyDescent="0.25">
      <c r="A58" t="s">
        <v>116</v>
      </c>
      <c r="B58">
        <v>0.25952169573161676</v>
      </c>
      <c r="C58">
        <v>0.79670894085800004</v>
      </c>
      <c r="D58">
        <f t="shared" si="3"/>
        <v>3.152361668525641</v>
      </c>
      <c r="E58">
        <f t="shared" si="4"/>
        <v>0.5326595356264151</v>
      </c>
      <c r="F58">
        <f t="shared" si="5"/>
        <v>1</v>
      </c>
    </row>
    <row r="59" spans="1:6" x14ac:dyDescent="0.25">
      <c r="A59" t="s">
        <v>130</v>
      </c>
      <c r="B59">
        <v>0.28302479865426328</v>
      </c>
      <c r="C59">
        <v>0.85658727105800003</v>
      </c>
      <c r="D59">
        <f t="shared" si="3"/>
        <v>2.8340396623584976</v>
      </c>
      <c r="E59">
        <f t="shared" si="4"/>
        <v>0.58597126606971095</v>
      </c>
      <c r="F59">
        <f t="shared" si="5"/>
        <v>1</v>
      </c>
    </row>
    <row r="60" spans="1:6" x14ac:dyDescent="0.25">
      <c r="A60" t="s">
        <v>40</v>
      </c>
      <c r="B60">
        <v>3.2951339259729935E-2</v>
      </c>
      <c r="C60">
        <v>0.730782938544</v>
      </c>
      <c r="D60">
        <f t="shared" si="3"/>
        <v>7.4527243493423452</v>
      </c>
      <c r="E60">
        <f t="shared" si="4"/>
        <v>0.11381210816207087</v>
      </c>
      <c r="F60">
        <f t="shared" si="5"/>
        <v>1</v>
      </c>
    </row>
    <row r="61" spans="1:6" x14ac:dyDescent="0.25">
      <c r="A61" t="s">
        <v>73</v>
      </c>
      <c r="B61">
        <v>0.14533875937068319</v>
      </c>
      <c r="C61">
        <v>0.99085072365100002</v>
      </c>
      <c r="D61">
        <f t="shared" si="3"/>
        <v>3.8757587558288016</v>
      </c>
      <c r="E61">
        <f t="shared" si="4"/>
        <v>0.42308111509960511</v>
      </c>
      <c r="F61">
        <f t="shared" si="5"/>
        <v>1</v>
      </c>
    </row>
    <row r="62" spans="1:6" x14ac:dyDescent="0.25">
      <c r="A62" t="s">
        <v>65</v>
      </c>
      <c r="B62">
        <v>0.11351336940384973</v>
      </c>
      <c r="C62">
        <v>4.4498783883099996E-3</v>
      </c>
      <c r="D62">
        <f t="shared" si="3"/>
        <v>15.181426337080605</v>
      </c>
      <c r="E62">
        <f t="shared" si="4"/>
        <v>4.3393469572239034E-3</v>
      </c>
      <c r="F62">
        <f t="shared" si="5"/>
        <v>0.62052661488301819</v>
      </c>
    </row>
    <row r="63" spans="1:6" x14ac:dyDescent="0.25">
      <c r="A63" t="s">
        <v>95</v>
      </c>
      <c r="B63">
        <v>0.21195181733035465</v>
      </c>
      <c r="C63">
        <v>0.10590654812899999</v>
      </c>
      <c r="D63">
        <f t="shared" si="3"/>
        <v>7.5931890040726806</v>
      </c>
      <c r="E63">
        <f t="shared" si="4"/>
        <v>0.10766956614357978</v>
      </c>
      <c r="F63">
        <f t="shared" si="5"/>
        <v>1</v>
      </c>
    </row>
    <row r="64" spans="1:6" x14ac:dyDescent="0.25">
      <c r="A64" t="s">
        <v>134</v>
      </c>
      <c r="B64">
        <v>0.29128036539969587</v>
      </c>
      <c r="C64">
        <v>0.63532878508000001</v>
      </c>
      <c r="D64">
        <f t="shared" si="3"/>
        <v>3.3741633259224093</v>
      </c>
      <c r="E64">
        <f t="shared" si="4"/>
        <v>0.4972681098420153</v>
      </c>
      <c r="F64">
        <f t="shared" si="5"/>
        <v>1</v>
      </c>
    </row>
    <row r="65" spans="1:6" x14ac:dyDescent="0.25">
      <c r="A65" t="s">
        <v>75</v>
      </c>
      <c r="B65">
        <v>0.14895460647066316</v>
      </c>
      <c r="C65">
        <v>2.4150859685199999E-3</v>
      </c>
      <c r="D65">
        <f t="shared" si="3"/>
        <v>15.8602681375859</v>
      </c>
      <c r="E65">
        <f t="shared" si="4"/>
        <v>3.2125101773646677E-3</v>
      </c>
      <c r="F65">
        <f t="shared" si="5"/>
        <v>0.4593889553631475</v>
      </c>
    </row>
    <row r="66" spans="1:6" x14ac:dyDescent="0.25">
      <c r="A66" t="s">
        <v>34</v>
      </c>
      <c r="B66">
        <v>1.6722538372651804E-2</v>
      </c>
      <c r="C66">
        <v>0.39731889945100002</v>
      </c>
      <c r="D66">
        <f t="shared" ref="D66:D97" si="6">-2*SUM(IF(B66&lt;&gt;-1,LN(B66),0),IF(C66&lt;&gt;-1,LN(C66),0))</f>
        <v>10.028027827744486</v>
      </c>
      <c r="E66">
        <f t="shared" ref="E66:E97" si="7">CHIDIST(D66,2*SUM(IF(B66&lt;&gt;-1,1,0),IF(C66&lt;&gt;-1,1,0)))</f>
        <v>3.9958194227365483E-2</v>
      </c>
      <c r="F66">
        <f t="shared" ref="F66:F97" si="8">IF(E66*143&gt;=1,1,E66*143)</f>
        <v>1</v>
      </c>
    </row>
    <row r="67" spans="1:6" x14ac:dyDescent="0.25">
      <c r="A67" t="s">
        <v>98</v>
      </c>
      <c r="B67">
        <v>0.22210905004411896</v>
      </c>
      <c r="C67" s="1">
        <v>5.0185535111200001E-5</v>
      </c>
      <c r="D67">
        <f t="shared" si="6"/>
        <v>22.808741038571618</v>
      </c>
      <c r="E67">
        <f t="shared" si="7"/>
        <v>1.3826731966504172E-4</v>
      </c>
      <c r="F67">
        <f t="shared" si="8"/>
        <v>1.9772226712100965E-2</v>
      </c>
    </row>
    <row r="68" spans="1:6" x14ac:dyDescent="0.25">
      <c r="A68" t="s">
        <v>44</v>
      </c>
      <c r="B68">
        <v>4.008706585339121E-2</v>
      </c>
      <c r="C68">
        <v>0.78893631428800004</v>
      </c>
      <c r="D68">
        <f t="shared" si="6"/>
        <v>6.9075424447778921</v>
      </c>
      <c r="E68">
        <f t="shared" si="7"/>
        <v>0.14085560104795669</v>
      </c>
      <c r="F68">
        <f t="shared" si="8"/>
        <v>1</v>
      </c>
    </row>
    <row r="69" spans="1:6" x14ac:dyDescent="0.25">
      <c r="A69" t="s">
        <v>19</v>
      </c>
      <c r="B69">
        <v>5.471760725576643E-2</v>
      </c>
      <c r="C69">
        <v>0.123838122668</v>
      </c>
      <c r="D69">
        <f t="shared" si="6"/>
        <v>9.9886995245303964</v>
      </c>
      <c r="E69">
        <f t="shared" si="7"/>
        <v>4.0618467835172575E-2</v>
      </c>
      <c r="F69">
        <f t="shared" si="8"/>
        <v>1</v>
      </c>
    </row>
    <row r="70" spans="1:6" x14ac:dyDescent="0.25">
      <c r="A70" t="s">
        <v>109</v>
      </c>
      <c r="B70">
        <v>0.2435330622525258</v>
      </c>
      <c r="C70">
        <v>0.70287255325599995</v>
      </c>
      <c r="D70">
        <f t="shared" si="6"/>
        <v>3.530164519665473</v>
      </c>
      <c r="E70">
        <f t="shared" si="7"/>
        <v>0.47330661070325375</v>
      </c>
      <c r="F70">
        <f t="shared" si="8"/>
        <v>1</v>
      </c>
    </row>
    <row r="71" spans="1:6" x14ac:dyDescent="0.25">
      <c r="A71" t="s">
        <v>107</v>
      </c>
      <c r="B71">
        <v>0.24135658512660327</v>
      </c>
      <c r="C71">
        <v>0.65939374873400003</v>
      </c>
      <c r="D71">
        <f t="shared" si="6"/>
        <v>3.6758285226378646</v>
      </c>
      <c r="E71">
        <f t="shared" si="7"/>
        <v>0.45165128331882021</v>
      </c>
      <c r="F71">
        <f t="shared" si="8"/>
        <v>1</v>
      </c>
    </row>
    <row r="72" spans="1:6" x14ac:dyDescent="0.25">
      <c r="A72" t="s">
        <v>56</v>
      </c>
      <c r="B72">
        <v>7.4239395164338973E-2</v>
      </c>
      <c r="C72">
        <v>0.17120301505999999</v>
      </c>
      <c r="D72">
        <f t="shared" si="6"/>
        <v>8.7307310833344971</v>
      </c>
      <c r="E72">
        <f t="shared" si="7"/>
        <v>6.8193840504702008E-2</v>
      </c>
      <c r="F72">
        <f t="shared" si="8"/>
        <v>1</v>
      </c>
    </row>
    <row r="73" spans="1:6" x14ac:dyDescent="0.25">
      <c r="A73" t="s">
        <v>61</v>
      </c>
      <c r="B73">
        <v>8.8993108701301574E-2</v>
      </c>
      <c r="C73">
        <v>0.70168059246500003</v>
      </c>
      <c r="D73">
        <f t="shared" si="6"/>
        <v>5.54694663511515</v>
      </c>
      <c r="E73">
        <f t="shared" si="7"/>
        <v>0.23563354979262421</v>
      </c>
      <c r="F73">
        <f t="shared" si="8"/>
        <v>1</v>
      </c>
    </row>
    <row r="74" spans="1:6" x14ac:dyDescent="0.25">
      <c r="A74" t="s">
        <v>91</v>
      </c>
      <c r="B74">
        <v>0.207220807324273</v>
      </c>
      <c r="C74">
        <v>0.57543454226500002</v>
      </c>
      <c r="D74">
        <f t="shared" si="6"/>
        <v>4.2532003002257968</v>
      </c>
      <c r="E74">
        <f t="shared" si="7"/>
        <v>0.37282208764900426</v>
      </c>
      <c r="F74">
        <f t="shared" si="8"/>
        <v>1</v>
      </c>
    </row>
    <row r="75" spans="1:6" x14ac:dyDescent="0.25">
      <c r="A75" t="s">
        <v>58</v>
      </c>
      <c r="B75">
        <v>7.8742454764810899E-2</v>
      </c>
      <c r="C75">
        <v>9.6595350850200001E-3</v>
      </c>
      <c r="D75">
        <f t="shared" si="6"/>
        <v>14.362765156275316</v>
      </c>
      <c r="E75">
        <f t="shared" si="7"/>
        <v>6.2228864370246157E-3</v>
      </c>
      <c r="F75">
        <f t="shared" si="8"/>
        <v>0.88987276049452002</v>
      </c>
    </row>
    <row r="76" spans="1:6" x14ac:dyDescent="0.25">
      <c r="A76" t="s">
        <v>29</v>
      </c>
      <c r="B76">
        <v>2.6844606795325843E-3</v>
      </c>
      <c r="C76">
        <v>0.490869754682</v>
      </c>
      <c r="D76">
        <f t="shared" si="6"/>
        <v>13.263703774442114</v>
      </c>
      <c r="E76">
        <f t="shared" si="7"/>
        <v>1.005664810615242E-2</v>
      </c>
      <c r="F76">
        <f t="shared" si="8"/>
        <v>1</v>
      </c>
    </row>
    <row r="77" spans="1:6" x14ac:dyDescent="0.25">
      <c r="A77" t="s">
        <v>43</v>
      </c>
      <c r="B77">
        <v>3.8170381496154648E-2</v>
      </c>
      <c r="C77">
        <v>0.74204228053099996</v>
      </c>
      <c r="D77">
        <f t="shared" si="6"/>
        <v>7.1280889464117134</v>
      </c>
      <c r="E77">
        <f t="shared" si="7"/>
        <v>0.12927216422816246</v>
      </c>
      <c r="F77">
        <f t="shared" si="8"/>
        <v>1</v>
      </c>
    </row>
    <row r="78" spans="1:6" x14ac:dyDescent="0.25">
      <c r="A78" t="s">
        <v>77</v>
      </c>
      <c r="B78">
        <v>0.16017417807570331</v>
      </c>
      <c r="C78">
        <v>9.8226142303199995E-2</v>
      </c>
      <c r="D78">
        <f t="shared" si="6"/>
        <v>8.3039526540699988</v>
      </c>
      <c r="E78">
        <f t="shared" si="7"/>
        <v>8.1057545915711293E-2</v>
      </c>
      <c r="F78">
        <f t="shared" si="8"/>
        <v>1</v>
      </c>
    </row>
    <row r="79" spans="1:6" x14ac:dyDescent="0.25">
      <c r="A79" t="s">
        <v>153</v>
      </c>
      <c r="B79">
        <v>0.332516252681063</v>
      </c>
      <c r="C79">
        <v>0.114088355078</v>
      </c>
      <c r="D79">
        <f t="shared" si="6"/>
        <v>6.5436972521454724</v>
      </c>
      <c r="E79">
        <f t="shared" si="7"/>
        <v>0.16205784185084535</v>
      </c>
      <c r="F79">
        <f t="shared" si="8"/>
        <v>1</v>
      </c>
    </row>
    <row r="80" spans="1:6" x14ac:dyDescent="0.25">
      <c r="A80" t="s">
        <v>68</v>
      </c>
      <c r="B80">
        <v>0.13161189816634308</v>
      </c>
      <c r="C80">
        <v>0.383496004271</v>
      </c>
      <c r="D80">
        <f t="shared" si="6"/>
        <v>5.9726478598387551</v>
      </c>
      <c r="E80">
        <f t="shared" si="7"/>
        <v>0.20120028092365297</v>
      </c>
      <c r="F80">
        <f t="shared" si="8"/>
        <v>1</v>
      </c>
    </row>
    <row r="81" spans="1:6" x14ac:dyDescent="0.25">
      <c r="A81" t="s">
        <v>105</v>
      </c>
      <c r="B81">
        <v>0.23782227811580978</v>
      </c>
      <c r="C81">
        <v>0.26867810909399997</v>
      </c>
      <c r="D81">
        <f t="shared" si="6"/>
        <v>5.5009457024586137</v>
      </c>
      <c r="E81">
        <f t="shared" si="7"/>
        <v>0.23964636401980324</v>
      </c>
      <c r="F81">
        <f t="shared" si="8"/>
        <v>1</v>
      </c>
    </row>
    <row r="82" spans="1:6" x14ac:dyDescent="0.25">
      <c r="A82" t="s">
        <v>60</v>
      </c>
      <c r="B82">
        <v>8.4983020682590393E-2</v>
      </c>
      <c r="C82">
        <v>9.9173378746199997E-2</v>
      </c>
      <c r="D82">
        <f t="shared" si="6"/>
        <v>9.552378918481395</v>
      </c>
      <c r="E82">
        <f t="shared" si="7"/>
        <v>4.8682032616920563E-2</v>
      </c>
      <c r="F82">
        <f t="shared" si="8"/>
        <v>1</v>
      </c>
    </row>
    <row r="83" spans="1:6" x14ac:dyDescent="0.25">
      <c r="A83" t="s">
        <v>35</v>
      </c>
      <c r="B83">
        <v>1.967622885654946E-2</v>
      </c>
      <c r="C83">
        <v>0.982984880344</v>
      </c>
      <c r="D83">
        <f t="shared" si="6"/>
        <v>7.8910111379029271</v>
      </c>
      <c r="E83">
        <f t="shared" si="7"/>
        <v>9.5653176819381888E-2</v>
      </c>
      <c r="F83">
        <f t="shared" si="8"/>
        <v>1</v>
      </c>
    </row>
    <row r="84" spans="1:6" x14ac:dyDescent="0.25">
      <c r="A84" t="s">
        <v>39</v>
      </c>
      <c r="B84">
        <v>2.5594434112689687E-2</v>
      </c>
      <c r="C84">
        <v>0.78862208984600002</v>
      </c>
      <c r="D84">
        <f t="shared" si="6"/>
        <v>7.8056968301364948</v>
      </c>
      <c r="E84">
        <f t="shared" si="7"/>
        <v>9.8960740347180109E-2</v>
      </c>
      <c r="F84">
        <f t="shared" si="8"/>
        <v>1</v>
      </c>
    </row>
    <row r="85" spans="1:6" x14ac:dyDescent="0.25">
      <c r="A85" t="s">
        <v>118</v>
      </c>
      <c r="B85">
        <v>0.26057463621523386</v>
      </c>
      <c r="C85">
        <v>4.8747341522799997E-2</v>
      </c>
      <c r="D85">
        <f t="shared" si="6"/>
        <v>8.7319411266666016</v>
      </c>
      <c r="E85">
        <f t="shared" si="7"/>
        <v>6.8160279411691047E-2</v>
      </c>
      <c r="F85">
        <f t="shared" si="8"/>
        <v>1</v>
      </c>
    </row>
    <row r="86" spans="1:6" x14ac:dyDescent="0.25">
      <c r="A86" t="s">
        <v>104</v>
      </c>
      <c r="B86">
        <v>0.23699941546370579</v>
      </c>
      <c r="C86">
        <v>4.0327141965999999E-2</v>
      </c>
      <c r="D86">
        <f t="shared" si="6"/>
        <v>9.3008562861194406</v>
      </c>
      <c r="E86">
        <f t="shared" si="7"/>
        <v>5.4004018245118843E-2</v>
      </c>
      <c r="F86">
        <f t="shared" si="8"/>
        <v>1</v>
      </c>
    </row>
    <row r="87" spans="1:6" x14ac:dyDescent="0.25">
      <c r="A87" t="s">
        <v>16</v>
      </c>
      <c r="B87">
        <v>0.1884593137439648</v>
      </c>
      <c r="C87">
        <v>3.55723943364E-3</v>
      </c>
      <c r="D87">
        <f t="shared" si="6"/>
        <v>14.615287225029006</v>
      </c>
      <c r="E87">
        <f t="shared" si="7"/>
        <v>5.5694019295064526E-3</v>
      </c>
      <c r="F87">
        <f t="shared" si="8"/>
        <v>0.79642447591942267</v>
      </c>
    </row>
    <row r="88" spans="1:6" x14ac:dyDescent="0.25">
      <c r="A88" t="s">
        <v>136</v>
      </c>
      <c r="B88">
        <v>0.29576285904227551</v>
      </c>
      <c r="C88">
        <v>0.81716915945000002</v>
      </c>
      <c r="D88">
        <f t="shared" si="6"/>
        <v>2.8402129073589633</v>
      </c>
      <c r="E88">
        <f t="shared" si="7"/>
        <v>0.58491138295408462</v>
      </c>
      <c r="F88">
        <f t="shared" si="8"/>
        <v>1</v>
      </c>
    </row>
    <row r="89" spans="1:6" x14ac:dyDescent="0.25">
      <c r="A89" t="s">
        <v>79</v>
      </c>
      <c r="B89">
        <v>0.17208085207210558</v>
      </c>
      <c r="C89">
        <v>0.80053021120599999</v>
      </c>
      <c r="D89">
        <f t="shared" si="6"/>
        <v>3.9645436985363696</v>
      </c>
      <c r="E89">
        <f t="shared" si="7"/>
        <v>0.41082560483227737</v>
      </c>
      <c r="F89">
        <f t="shared" si="8"/>
        <v>1</v>
      </c>
    </row>
    <row r="90" spans="1:6" x14ac:dyDescent="0.25">
      <c r="A90" t="s">
        <v>147</v>
      </c>
      <c r="B90">
        <v>0.31774982459617246</v>
      </c>
      <c r="C90">
        <v>0.123107076456</v>
      </c>
      <c r="D90">
        <f t="shared" si="6"/>
        <v>6.4823833658970731</v>
      </c>
      <c r="E90">
        <f t="shared" si="7"/>
        <v>0.16590376363201531</v>
      </c>
      <c r="F90">
        <f t="shared" si="8"/>
        <v>1</v>
      </c>
    </row>
    <row r="91" spans="1:6" x14ac:dyDescent="0.25">
      <c r="A91" t="s">
        <v>133</v>
      </c>
      <c r="B91">
        <v>0.28722289655188254</v>
      </c>
      <c r="C91">
        <v>0.87232291407200002</v>
      </c>
      <c r="D91">
        <f t="shared" si="6"/>
        <v>2.7681846618711323</v>
      </c>
      <c r="E91">
        <f t="shared" si="7"/>
        <v>0.59733698965305249</v>
      </c>
      <c r="F91">
        <f t="shared" si="8"/>
        <v>1</v>
      </c>
    </row>
    <row r="92" spans="1:6" x14ac:dyDescent="0.25">
      <c r="A92" t="s">
        <v>85</v>
      </c>
      <c r="B92">
        <v>0.1883368916310349</v>
      </c>
      <c r="C92">
        <v>0.87298557501399998</v>
      </c>
      <c r="D92">
        <f t="shared" si="6"/>
        <v>3.6107183796228615</v>
      </c>
      <c r="E92">
        <f t="shared" si="7"/>
        <v>0.46124422426421552</v>
      </c>
      <c r="F92">
        <f t="shared" si="8"/>
        <v>1</v>
      </c>
    </row>
    <row r="93" spans="1:6" x14ac:dyDescent="0.25">
      <c r="A93" t="s">
        <v>59</v>
      </c>
      <c r="B93">
        <v>8.0143221475236712E-2</v>
      </c>
      <c r="C93">
        <v>0.152491225915</v>
      </c>
      <c r="D93">
        <f t="shared" si="6"/>
        <v>8.8091763921234865</v>
      </c>
      <c r="E93">
        <f t="shared" si="7"/>
        <v>6.6050218671957109E-2</v>
      </c>
      <c r="F93">
        <f t="shared" si="8"/>
        <v>1</v>
      </c>
    </row>
    <row r="94" spans="1:6" x14ac:dyDescent="0.25">
      <c r="A94" t="s">
        <v>158</v>
      </c>
      <c r="B94">
        <v>0.35097509945006</v>
      </c>
      <c r="C94">
        <v>0.101086195182</v>
      </c>
      <c r="D94">
        <f t="shared" si="6"/>
        <v>6.6776434164431429</v>
      </c>
      <c r="E94">
        <f t="shared" si="7"/>
        <v>0.1539359160419172</v>
      </c>
      <c r="F94">
        <f t="shared" si="8"/>
        <v>1</v>
      </c>
    </row>
    <row r="95" spans="1:6" x14ac:dyDescent="0.25">
      <c r="A95" t="s">
        <v>127</v>
      </c>
      <c r="B95">
        <v>0.27477859757441525</v>
      </c>
      <c r="C95">
        <v>0.37334375057500002</v>
      </c>
      <c r="D95">
        <f t="shared" si="6"/>
        <v>4.5540906114726258</v>
      </c>
      <c r="E95">
        <f t="shared" si="7"/>
        <v>0.33618182796063245</v>
      </c>
      <c r="F95">
        <f t="shared" si="8"/>
        <v>1</v>
      </c>
    </row>
    <row r="96" spans="1:6" x14ac:dyDescent="0.25">
      <c r="A96" t="s">
        <v>49</v>
      </c>
      <c r="B96">
        <v>5.3045755609669933E-2</v>
      </c>
      <c r="C96">
        <v>0.26018351588999999</v>
      </c>
      <c r="D96">
        <f t="shared" si="6"/>
        <v>8.5659369821644464</v>
      </c>
      <c r="E96">
        <f t="shared" si="7"/>
        <v>7.2913582742276564E-2</v>
      </c>
      <c r="F96">
        <f t="shared" si="8"/>
        <v>1</v>
      </c>
    </row>
    <row r="97" spans="1:6" x14ac:dyDescent="0.25">
      <c r="A97" t="s">
        <v>122</v>
      </c>
      <c r="B97">
        <v>0.26849289463536619</v>
      </c>
      <c r="C97">
        <v>2.8776094808700001E-2</v>
      </c>
      <c r="D97">
        <f t="shared" si="6"/>
        <v>9.7262822128925279</v>
      </c>
      <c r="E97">
        <f t="shared" si="7"/>
        <v>4.5299665914481993E-2</v>
      </c>
      <c r="F97">
        <f t="shared" si="8"/>
        <v>1</v>
      </c>
    </row>
    <row r="98" spans="1:6" x14ac:dyDescent="0.25">
      <c r="A98" t="s">
        <v>159</v>
      </c>
      <c r="B98">
        <v>0.35378155804294581</v>
      </c>
      <c r="C98">
        <v>9.2488886338600002E-2</v>
      </c>
      <c r="D98">
        <f t="shared" ref="D98:D129" si="9">-2*SUM(IF(B98&lt;&gt;-1,LN(B98),0),IF(C98&lt;&gt;-1,LN(C98),0))</f>
        <v>6.8394848267223036</v>
      </c>
      <c r="E98">
        <f t="shared" ref="E98:E129" si="10">CHIDIST(D98,2*SUM(IF(B98&lt;&gt;-1,1,0),IF(C98&lt;&gt;-1,1,0)))</f>
        <v>0.14461778295558589</v>
      </c>
      <c r="F98">
        <f t="shared" ref="F98:F129" si="11">IF(E98*143&gt;=1,1,E98*143)</f>
        <v>1</v>
      </c>
    </row>
    <row r="99" spans="1:6" x14ac:dyDescent="0.25">
      <c r="A99" t="s">
        <v>148</v>
      </c>
      <c r="B99">
        <v>0.32110804540320426</v>
      </c>
      <c r="C99">
        <v>0.37273609379799999</v>
      </c>
      <c r="D99">
        <f t="shared" si="9"/>
        <v>4.2457245110510797</v>
      </c>
      <c r="E99">
        <f t="shared" si="10"/>
        <v>0.3737708818537861</v>
      </c>
      <c r="F99">
        <f t="shared" si="11"/>
        <v>1</v>
      </c>
    </row>
    <row r="100" spans="1:6" x14ac:dyDescent="0.25">
      <c r="A100" t="s">
        <v>74</v>
      </c>
      <c r="B100">
        <v>0.1463386428133624</v>
      </c>
      <c r="C100">
        <v>3.7248499310299998E-4</v>
      </c>
      <c r="D100">
        <f t="shared" si="9"/>
        <v>19.634291359397409</v>
      </c>
      <c r="E100">
        <f t="shared" si="10"/>
        <v>5.8963123524688444E-4</v>
      </c>
      <c r="F100">
        <f t="shared" si="11"/>
        <v>8.4317266640304478E-2</v>
      </c>
    </row>
    <row r="101" spans="1:6" x14ac:dyDescent="0.25">
      <c r="A101" t="s">
        <v>149</v>
      </c>
      <c r="B101">
        <v>0.32217787983645557</v>
      </c>
      <c r="C101">
        <v>4.6594557447099998E-2</v>
      </c>
      <c r="D101">
        <f t="shared" si="9"/>
        <v>8.397846003532436</v>
      </c>
      <c r="E101">
        <f t="shared" si="10"/>
        <v>7.8044858184300486E-2</v>
      </c>
      <c r="F101">
        <f t="shared" si="11"/>
        <v>1</v>
      </c>
    </row>
    <row r="102" spans="1:6" x14ac:dyDescent="0.25">
      <c r="A102" t="s">
        <v>54</v>
      </c>
      <c r="B102">
        <v>6.7776296693775176E-2</v>
      </c>
      <c r="C102">
        <v>1.0995902633E-2</v>
      </c>
      <c r="D102">
        <f t="shared" si="9"/>
        <v>14.403550629865048</v>
      </c>
      <c r="E102">
        <f t="shared" si="10"/>
        <v>6.112467859989399E-3</v>
      </c>
      <c r="F102">
        <f t="shared" si="11"/>
        <v>0.87408290397848409</v>
      </c>
    </row>
    <row r="103" spans="1:6" x14ac:dyDescent="0.25">
      <c r="A103" t="s">
        <v>120</v>
      </c>
      <c r="B103">
        <v>0.26444905503164901</v>
      </c>
      <c r="C103">
        <v>3.8895268791799997E-2</v>
      </c>
      <c r="D103">
        <f t="shared" si="9"/>
        <v>9.1539786309105935</v>
      </c>
      <c r="E103">
        <f t="shared" si="10"/>
        <v>5.7363891940235744E-2</v>
      </c>
      <c r="F103">
        <f t="shared" si="11"/>
        <v>1</v>
      </c>
    </row>
    <row r="104" spans="1:6" x14ac:dyDescent="0.25">
      <c r="A104" t="s">
        <v>67</v>
      </c>
      <c r="B104">
        <v>0.13068108686500093</v>
      </c>
      <c r="C104">
        <v>5.7408562776699995E-4</v>
      </c>
      <c r="D104">
        <f t="shared" si="9"/>
        <v>18.99545474152848</v>
      </c>
      <c r="E104">
        <f t="shared" si="10"/>
        <v>7.8756190730218281E-4</v>
      </c>
      <c r="F104">
        <f t="shared" si="11"/>
        <v>0.11262135274421214</v>
      </c>
    </row>
    <row r="105" spans="1:6" x14ac:dyDescent="0.25">
      <c r="A105" t="s">
        <v>157</v>
      </c>
      <c r="B105">
        <v>0.35077511160315888</v>
      </c>
      <c r="C105">
        <v>0.101086195182</v>
      </c>
      <c r="D105">
        <f t="shared" si="9"/>
        <v>6.6787833539831123</v>
      </c>
      <c r="E105">
        <f t="shared" si="10"/>
        <v>0.15386841262641973</v>
      </c>
      <c r="F105">
        <f t="shared" si="11"/>
        <v>1</v>
      </c>
    </row>
    <row r="106" spans="1:6" x14ac:dyDescent="0.25">
      <c r="A106" t="s">
        <v>55</v>
      </c>
      <c r="B106">
        <v>7.2856104363368437E-2</v>
      </c>
      <c r="C106">
        <v>0.17948105730200001</v>
      </c>
      <c r="D106">
        <f t="shared" si="9"/>
        <v>8.6739091264605648</v>
      </c>
      <c r="E106">
        <f t="shared" si="10"/>
        <v>6.9787569012172729E-2</v>
      </c>
      <c r="F106">
        <f t="shared" si="11"/>
        <v>1</v>
      </c>
    </row>
    <row r="107" spans="1:6" x14ac:dyDescent="0.25">
      <c r="A107" t="s">
        <v>102</v>
      </c>
      <c r="B107">
        <v>0.22865773120782726</v>
      </c>
      <c r="C107">
        <v>0.16859262799999999</v>
      </c>
      <c r="D107">
        <f t="shared" si="9"/>
        <v>6.5115979524024361</v>
      </c>
      <c r="E107">
        <f t="shared" si="10"/>
        <v>0.16406108379947884</v>
      </c>
      <c r="F107">
        <f t="shared" si="11"/>
        <v>1</v>
      </c>
    </row>
    <row r="108" spans="1:6" x14ac:dyDescent="0.25">
      <c r="A108" t="s">
        <v>163</v>
      </c>
      <c r="B108">
        <v>0.39381686969912705</v>
      </c>
      <c r="C108" s="1">
        <v>9.2761798286199994E-8</v>
      </c>
      <c r="D108">
        <f t="shared" si="9"/>
        <v>34.250200427521634</v>
      </c>
      <c r="E108">
        <f t="shared" si="10"/>
        <v>6.6213095457082104E-7</v>
      </c>
      <c r="F108">
        <f t="shared" si="11"/>
        <v>9.4684726503627402E-5</v>
      </c>
    </row>
    <row r="109" spans="1:6" x14ac:dyDescent="0.25">
      <c r="A109" t="s">
        <v>139</v>
      </c>
      <c r="B109">
        <v>0.29664241059172314</v>
      </c>
      <c r="C109">
        <v>3.91074993565E-3</v>
      </c>
      <c r="D109">
        <f t="shared" si="9"/>
        <v>13.51850798858834</v>
      </c>
      <c r="E109">
        <f t="shared" si="10"/>
        <v>9.0014662389510582E-3</v>
      </c>
      <c r="F109">
        <f t="shared" si="11"/>
        <v>1</v>
      </c>
    </row>
    <row r="110" spans="1:6" x14ac:dyDescent="0.25">
      <c r="A110" t="s">
        <v>45</v>
      </c>
      <c r="B110">
        <v>4.5622024978826579E-2</v>
      </c>
      <c r="C110">
        <v>3.8974139334300001E-3</v>
      </c>
      <c r="D110">
        <f t="shared" si="9"/>
        <v>17.269613429863817</v>
      </c>
      <c r="E110">
        <f t="shared" si="10"/>
        <v>1.7131449013469083E-3</v>
      </c>
      <c r="F110">
        <f t="shared" si="11"/>
        <v>0.24497972089260789</v>
      </c>
    </row>
    <row r="111" spans="1:6" x14ac:dyDescent="0.25">
      <c r="A111" t="s">
        <v>76</v>
      </c>
      <c r="B111">
        <v>0.15902569860594049</v>
      </c>
      <c r="C111">
        <v>3.1678529513899998E-3</v>
      </c>
      <c r="D111">
        <f t="shared" si="9"/>
        <v>15.186781372672137</v>
      </c>
      <c r="E111">
        <f t="shared" si="10"/>
        <v>4.3290926724768863E-3</v>
      </c>
      <c r="F111">
        <f t="shared" si="11"/>
        <v>0.6190602521641948</v>
      </c>
    </row>
    <row r="112" spans="1:6" x14ac:dyDescent="0.25">
      <c r="A112" t="s">
        <v>145</v>
      </c>
      <c r="B112">
        <v>0.31268006119726854</v>
      </c>
      <c r="C112">
        <v>0.166095271238</v>
      </c>
      <c r="D112">
        <f t="shared" si="9"/>
        <v>5.9155370240950003</v>
      </c>
      <c r="E112">
        <f t="shared" si="10"/>
        <v>0.2055454395062988</v>
      </c>
      <c r="F112">
        <f t="shared" si="11"/>
        <v>1</v>
      </c>
    </row>
    <row r="113" spans="1:6" x14ac:dyDescent="0.25">
      <c r="A113" t="s">
        <v>20</v>
      </c>
      <c r="B113">
        <v>6.0145914115141063E-3</v>
      </c>
      <c r="C113">
        <v>0.20323229075400001</v>
      </c>
      <c r="D113">
        <f t="shared" si="9"/>
        <v>13.413945049669932</v>
      </c>
      <c r="E113">
        <f t="shared" si="10"/>
        <v>9.4206886967504542E-3</v>
      </c>
      <c r="F113">
        <f t="shared" si="11"/>
        <v>1</v>
      </c>
    </row>
    <row r="114" spans="1:6" x14ac:dyDescent="0.25">
      <c r="A114" t="s">
        <v>150</v>
      </c>
      <c r="B114">
        <v>0.32849535546357156</v>
      </c>
      <c r="C114">
        <v>0.77958301078400005</v>
      </c>
      <c r="D114">
        <f t="shared" si="9"/>
        <v>2.72445736716905</v>
      </c>
      <c r="E114">
        <f t="shared" si="10"/>
        <v>0.6049417220864397</v>
      </c>
      <c r="F114">
        <f t="shared" si="11"/>
        <v>1</v>
      </c>
    </row>
    <row r="115" spans="1:6" x14ac:dyDescent="0.25">
      <c r="A115" t="s">
        <v>114</v>
      </c>
      <c r="B115">
        <v>0.25427499838886891</v>
      </c>
      <c r="C115">
        <v>0.30641415765199997</v>
      </c>
      <c r="D115">
        <f t="shared" si="9"/>
        <v>5.1043131251076144</v>
      </c>
      <c r="E115">
        <f t="shared" si="10"/>
        <v>0.27676080627274857</v>
      </c>
      <c r="F115">
        <f t="shared" si="11"/>
        <v>1</v>
      </c>
    </row>
    <row r="116" spans="1:6" x14ac:dyDescent="0.25">
      <c r="A116" t="s">
        <v>86</v>
      </c>
      <c r="B116">
        <v>0.19063165238126298</v>
      </c>
      <c r="C116">
        <v>0.30634105464099998</v>
      </c>
      <c r="D116">
        <f t="shared" si="9"/>
        <v>5.6809369490585544</v>
      </c>
      <c r="E116">
        <f t="shared" si="10"/>
        <v>0.22427683564035814</v>
      </c>
      <c r="F116">
        <f t="shared" si="11"/>
        <v>1</v>
      </c>
    </row>
    <row r="117" spans="1:6" x14ac:dyDescent="0.25">
      <c r="A117" t="s">
        <v>106</v>
      </c>
      <c r="B117">
        <v>0.24120194470723361</v>
      </c>
      <c r="C117">
        <v>0.85658727105800003</v>
      </c>
      <c r="D117">
        <f t="shared" si="9"/>
        <v>3.1538396505656272</v>
      </c>
      <c r="E117">
        <f t="shared" si="10"/>
        <v>0.53241873373745452</v>
      </c>
      <c r="F117">
        <f t="shared" si="11"/>
        <v>1</v>
      </c>
    </row>
    <row r="118" spans="1:6" x14ac:dyDescent="0.25">
      <c r="A118" t="s">
        <v>17</v>
      </c>
      <c r="B118">
        <v>0.39065381463754012</v>
      </c>
      <c r="C118">
        <v>0.94597979411900002</v>
      </c>
      <c r="D118">
        <f t="shared" si="9"/>
        <v>1.990935130361039</v>
      </c>
      <c r="E118">
        <f t="shared" si="10"/>
        <v>0.7374262662096116</v>
      </c>
      <c r="F118">
        <f t="shared" si="11"/>
        <v>1</v>
      </c>
    </row>
    <row r="119" spans="1:6" x14ac:dyDescent="0.25">
      <c r="A119" t="s">
        <v>88</v>
      </c>
      <c r="B119">
        <v>0.20607529384029469</v>
      </c>
      <c r="C119">
        <v>0.57223673070000003</v>
      </c>
      <c r="D119">
        <f t="shared" si="9"/>
        <v>4.2754323625088766</v>
      </c>
      <c r="E119">
        <f t="shared" si="10"/>
        <v>0.37001157991044825</v>
      </c>
      <c r="F119">
        <f t="shared" si="11"/>
        <v>1</v>
      </c>
    </row>
    <row r="120" spans="1:6" x14ac:dyDescent="0.25">
      <c r="A120" t="s">
        <v>72</v>
      </c>
      <c r="B120">
        <v>0.14079496924144042</v>
      </c>
      <c r="C120">
        <v>3.2743905490600002E-2</v>
      </c>
      <c r="D120">
        <f t="shared" si="9"/>
        <v>10.758977983648064</v>
      </c>
      <c r="E120">
        <f t="shared" si="10"/>
        <v>2.9410574483366859E-2</v>
      </c>
      <c r="F120">
        <f t="shared" si="11"/>
        <v>1</v>
      </c>
    </row>
    <row r="121" spans="1:6" x14ac:dyDescent="0.25">
      <c r="A121" t="s">
        <v>101</v>
      </c>
      <c r="B121">
        <v>0.22592027781718871</v>
      </c>
      <c r="C121">
        <v>0.10590654812899999</v>
      </c>
      <c r="D121">
        <f t="shared" si="9"/>
        <v>7.4655425802289104</v>
      </c>
      <c r="E121">
        <f t="shared" si="10"/>
        <v>0.11323835304801705</v>
      </c>
      <c r="F121">
        <f t="shared" si="11"/>
        <v>1</v>
      </c>
    </row>
    <row r="122" spans="1:6" x14ac:dyDescent="0.25">
      <c r="A122" t="s">
        <v>121</v>
      </c>
      <c r="B122">
        <v>0.26539457617126266</v>
      </c>
      <c r="C122">
        <v>6.8603442332399997E-2</v>
      </c>
      <c r="D122">
        <f t="shared" si="9"/>
        <v>8.0119003189206666</v>
      </c>
      <c r="E122">
        <f t="shared" si="10"/>
        <v>9.1143241951711224E-2</v>
      </c>
      <c r="F122">
        <f t="shared" si="11"/>
        <v>1</v>
      </c>
    </row>
    <row r="123" spans="1:6" x14ac:dyDescent="0.25">
      <c r="A123" t="s">
        <v>70</v>
      </c>
      <c r="B123">
        <v>0.13651481186669695</v>
      </c>
      <c r="C123">
        <v>0.82519250003300004</v>
      </c>
      <c r="D123">
        <f t="shared" si="9"/>
        <v>4.3669214897845876</v>
      </c>
      <c r="E123">
        <f t="shared" si="10"/>
        <v>0.35862003285772998</v>
      </c>
      <c r="F123">
        <f t="shared" si="11"/>
        <v>1</v>
      </c>
    </row>
    <row r="124" spans="1:6" x14ac:dyDescent="0.25">
      <c r="A124" t="s">
        <v>144</v>
      </c>
      <c r="B124">
        <v>0.31117412599706323</v>
      </c>
      <c r="C124">
        <v>3.3650205922100003E-2</v>
      </c>
      <c r="D124">
        <f t="shared" si="9"/>
        <v>9.118277472400079</v>
      </c>
      <c r="E124">
        <f t="shared" si="10"/>
        <v>5.8210149844433345E-2</v>
      </c>
      <c r="F124">
        <f t="shared" si="11"/>
        <v>1</v>
      </c>
    </row>
    <row r="125" spans="1:6" x14ac:dyDescent="0.25">
      <c r="A125" t="s">
        <v>18</v>
      </c>
      <c r="B125">
        <v>8.4896255922741415E-2</v>
      </c>
      <c r="C125" s="1">
        <v>1.36072788914E-5</v>
      </c>
      <c r="D125">
        <f t="shared" si="9"/>
        <v>27.342461964563391</v>
      </c>
      <c r="E125">
        <f t="shared" si="10"/>
        <v>1.6948309186745011E-5</v>
      </c>
      <c r="F125">
        <f t="shared" si="11"/>
        <v>2.4236082137045365E-3</v>
      </c>
    </row>
    <row r="126" spans="1:6" x14ac:dyDescent="0.25">
      <c r="A126" t="s">
        <v>156</v>
      </c>
      <c r="B126">
        <v>0.34343349041708904</v>
      </c>
      <c r="C126">
        <v>5.13812584509E-4</v>
      </c>
      <c r="D126">
        <f t="shared" si="9"/>
        <v>17.284827579769178</v>
      </c>
      <c r="E126">
        <f t="shared" si="10"/>
        <v>1.7015046698745726E-3</v>
      </c>
      <c r="F126">
        <f t="shared" si="11"/>
        <v>0.24331516779206389</v>
      </c>
    </row>
    <row r="127" spans="1:6" x14ac:dyDescent="0.25">
      <c r="A127" t="s">
        <v>126</v>
      </c>
      <c r="B127">
        <v>0.27444266442951115</v>
      </c>
      <c r="C127">
        <v>0.59421440776699996</v>
      </c>
      <c r="D127">
        <f t="shared" si="9"/>
        <v>3.6270559630268346</v>
      </c>
      <c r="E127">
        <f t="shared" si="10"/>
        <v>0.45882391213286466</v>
      </c>
      <c r="F127">
        <f t="shared" si="11"/>
        <v>1</v>
      </c>
    </row>
    <row r="128" spans="1:6" x14ac:dyDescent="0.25">
      <c r="A128" t="s">
        <v>90</v>
      </c>
      <c r="B128">
        <v>0.20680104613705325</v>
      </c>
      <c r="C128">
        <v>0.28925705220699999</v>
      </c>
      <c r="D128">
        <f t="shared" si="9"/>
        <v>5.632875219733803</v>
      </c>
      <c r="E128">
        <f t="shared" si="10"/>
        <v>0.22829418760818648</v>
      </c>
      <c r="F128">
        <f t="shared" si="11"/>
        <v>1</v>
      </c>
    </row>
    <row r="129" spans="1:6" x14ac:dyDescent="0.25">
      <c r="A129" t="s">
        <v>100</v>
      </c>
      <c r="B129">
        <v>0.22521368386086568</v>
      </c>
      <c r="C129">
        <v>0.17900814932199999</v>
      </c>
      <c r="D129">
        <f t="shared" si="9"/>
        <v>6.4220591373080902</v>
      </c>
      <c r="E129">
        <f t="shared" si="10"/>
        <v>0.1697680139447218</v>
      </c>
      <c r="F129">
        <f t="shared" si="11"/>
        <v>1</v>
      </c>
    </row>
    <row r="130" spans="1:6" x14ac:dyDescent="0.25">
      <c r="A130" t="s">
        <v>51</v>
      </c>
      <c r="B130">
        <v>6.2934357606806976E-2</v>
      </c>
      <c r="C130">
        <v>0.24920298055000001</v>
      </c>
      <c r="D130">
        <f t="shared" ref="D130:D161" si="12">-2*SUM(IF(B130&lt;&gt;-1,LN(B130),0),IF(C130&lt;&gt;-1,LN(C130),0))</f>
        <v>8.310301140412502</v>
      </c>
      <c r="E130">
        <f t="shared" ref="E130:E161" si="13">CHIDIST(D130,2*SUM(IF(B130&lt;&gt;-1,1,0),IF(C130&lt;&gt;-1,1,0)))</f>
        <v>8.085044050195847E-2</v>
      </c>
      <c r="F130">
        <f t="shared" ref="F130:F161" si="14">IF(E130*143&gt;=1,1,E130*143)</f>
        <v>1</v>
      </c>
    </row>
    <row r="131" spans="1:6" x14ac:dyDescent="0.25">
      <c r="A131" t="s">
        <v>164</v>
      </c>
      <c r="B131">
        <v>0.43044132254159428</v>
      </c>
      <c r="C131">
        <v>0.72343203577799997</v>
      </c>
      <c r="D131">
        <f t="shared" si="12"/>
        <v>2.3333858811055568</v>
      </c>
      <c r="E131">
        <f t="shared" si="13"/>
        <v>0.67469743976456298</v>
      </c>
      <c r="F131">
        <f t="shared" si="14"/>
        <v>1</v>
      </c>
    </row>
    <row r="132" spans="1:6" x14ac:dyDescent="0.25">
      <c r="A132" t="s">
        <v>82</v>
      </c>
      <c r="B132">
        <v>0.18326373242579141</v>
      </c>
      <c r="C132">
        <v>-1</v>
      </c>
      <c r="D132">
        <f t="shared" si="12"/>
        <v>3.3936580056392058</v>
      </c>
      <c r="E132">
        <f t="shared" si="13"/>
        <v>0.18326373242579141</v>
      </c>
      <c r="F132">
        <f t="shared" si="14"/>
        <v>1</v>
      </c>
    </row>
    <row r="133" spans="1:6" x14ac:dyDescent="0.25">
      <c r="A133" t="s">
        <v>132</v>
      </c>
      <c r="B133">
        <v>0.28636536175414817</v>
      </c>
      <c r="C133">
        <v>0.52451834864299995</v>
      </c>
      <c r="D133">
        <f t="shared" si="12"/>
        <v>3.7915233269000064</v>
      </c>
      <c r="E133">
        <f t="shared" si="13"/>
        <v>0.4349546566791741</v>
      </c>
      <c r="F133">
        <f t="shared" si="14"/>
        <v>1</v>
      </c>
    </row>
    <row r="134" spans="1:6" x14ac:dyDescent="0.25">
      <c r="A134" t="s">
        <v>50</v>
      </c>
      <c r="B134">
        <v>6.1387907101904088E-2</v>
      </c>
      <c r="C134">
        <v>0.39367582392099998</v>
      </c>
      <c r="D134">
        <f t="shared" si="12"/>
        <v>7.4455398124918508</v>
      </c>
      <c r="E134">
        <f t="shared" si="13"/>
        <v>0.11413487290558781</v>
      </c>
      <c r="F134">
        <f t="shared" si="14"/>
        <v>1</v>
      </c>
    </row>
    <row r="135" spans="1:6" x14ac:dyDescent="0.25">
      <c r="A135" t="s">
        <v>21</v>
      </c>
      <c r="B135">
        <v>2.3582047797955343E-2</v>
      </c>
      <c r="C135">
        <v>0.18998239009099999</v>
      </c>
      <c r="D135">
        <f t="shared" si="12"/>
        <v>10.816186875590647</v>
      </c>
      <c r="E135">
        <f t="shared" si="13"/>
        <v>2.8709372352926924E-2</v>
      </c>
      <c r="F135">
        <f t="shared" si="14"/>
        <v>1</v>
      </c>
    </row>
    <row r="136" spans="1:6" x14ac:dyDescent="0.25">
      <c r="A136" t="s">
        <v>14</v>
      </c>
      <c r="B136">
        <v>0.15741308439264112</v>
      </c>
      <c r="C136" s="1">
        <v>5.9285226717199999E-5</v>
      </c>
      <c r="D136">
        <f t="shared" si="12"/>
        <v>23.164064458070072</v>
      </c>
      <c r="E136">
        <f t="shared" si="13"/>
        <v>1.1741892689847358E-4</v>
      </c>
      <c r="F136">
        <f t="shared" si="14"/>
        <v>1.6790906546481722E-2</v>
      </c>
    </row>
    <row r="137" spans="1:6" x14ac:dyDescent="0.25">
      <c r="A137" t="s">
        <v>140</v>
      </c>
      <c r="B137">
        <v>0.30119450097781941</v>
      </c>
      <c r="C137">
        <v>7.9616292536500002E-2</v>
      </c>
      <c r="D137">
        <f t="shared" si="12"/>
        <v>7.4610711344758878</v>
      </c>
      <c r="E137">
        <f t="shared" si="13"/>
        <v>0.11343819323285505</v>
      </c>
      <c r="F137">
        <f t="shared" si="14"/>
        <v>1</v>
      </c>
    </row>
    <row r="138" spans="1:6" x14ac:dyDescent="0.25">
      <c r="A138" t="s">
        <v>117</v>
      </c>
      <c r="B138">
        <v>0.25973023439482595</v>
      </c>
      <c r="C138">
        <v>1.77266403234E-2</v>
      </c>
      <c r="D138">
        <f t="shared" si="12"/>
        <v>10.761596829084459</v>
      </c>
      <c r="E138">
        <f t="shared" si="13"/>
        <v>2.9378117582824319E-2</v>
      </c>
      <c r="F138">
        <f t="shared" si="14"/>
        <v>1</v>
      </c>
    </row>
    <row r="139" spans="1:6" x14ac:dyDescent="0.25">
      <c r="A139" t="s">
        <v>33</v>
      </c>
      <c r="B139">
        <v>1.3508297098823825E-2</v>
      </c>
      <c r="C139">
        <v>0.40936506581900001</v>
      </c>
      <c r="D139">
        <f t="shared" si="12"/>
        <v>10.395198244005591</v>
      </c>
      <c r="E139">
        <f t="shared" si="13"/>
        <v>3.4271638136963115E-2</v>
      </c>
      <c r="F139">
        <f t="shared" si="14"/>
        <v>1</v>
      </c>
    </row>
    <row r="140" spans="1:6" x14ac:dyDescent="0.25">
      <c r="A140" t="s">
        <v>119</v>
      </c>
      <c r="B140">
        <v>0.26283214348099887</v>
      </c>
      <c r="C140">
        <v>0.36321831562899998</v>
      </c>
      <c r="D140">
        <f t="shared" si="12"/>
        <v>4.6979817866242577</v>
      </c>
      <c r="E140">
        <f t="shared" si="13"/>
        <v>0.31971291747940916</v>
      </c>
      <c r="F140">
        <f t="shared" si="14"/>
        <v>1</v>
      </c>
    </row>
    <row r="141" spans="1:6" x14ac:dyDescent="0.25">
      <c r="A141" t="s">
        <v>38</v>
      </c>
      <c r="B141">
        <v>2.554233975735562E-2</v>
      </c>
      <c r="C141">
        <v>0.161015564715</v>
      </c>
      <c r="D141">
        <f t="shared" si="12"/>
        <v>10.987344129019345</v>
      </c>
      <c r="E141">
        <f t="shared" si="13"/>
        <v>2.6706617700596055E-2</v>
      </c>
      <c r="F141">
        <f t="shared" si="14"/>
        <v>1</v>
      </c>
    </row>
    <row r="142" spans="1:6" x14ac:dyDescent="0.25">
      <c r="A142" t="s">
        <v>62</v>
      </c>
      <c r="B142">
        <v>8.9360612060320643E-2</v>
      </c>
      <c r="C142">
        <v>0.65104788986700002</v>
      </c>
      <c r="D142">
        <f t="shared" si="12"/>
        <v>5.6884947016063858</v>
      </c>
      <c r="E142">
        <f t="shared" si="13"/>
        <v>0.22365076814540999</v>
      </c>
      <c r="F142">
        <f t="shared" si="14"/>
        <v>1</v>
      </c>
    </row>
    <row r="143" spans="1:6" x14ac:dyDescent="0.25">
      <c r="A143" t="s">
        <v>32</v>
      </c>
      <c r="B143">
        <v>1.3095569194230128E-2</v>
      </c>
      <c r="C143">
        <v>0.93634455116699999</v>
      </c>
      <c r="D143">
        <f t="shared" si="12"/>
        <v>8.8025061909098596</v>
      </c>
      <c r="E143">
        <f t="shared" si="13"/>
        <v>6.6229975653452025E-2</v>
      </c>
      <c r="F143">
        <f t="shared" si="14"/>
        <v>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F143"/>
  <sheetViews>
    <sheetView workbookViewId="0"/>
  </sheetViews>
  <sheetFormatPr defaultRowHeight="15" x14ac:dyDescent="0.25"/>
  <cols>
    <col min="1" max="1" width="69.42578125" bestFit="1" customWidth="1"/>
  </cols>
  <sheetData>
    <row r="1" spans="1:6" x14ac:dyDescent="0.25">
      <c r="A1" t="s">
        <v>0</v>
      </c>
      <c r="B1" t="s">
        <v>165</v>
      </c>
      <c r="C1" t="s">
        <v>9</v>
      </c>
      <c r="D1" t="s">
        <v>166</v>
      </c>
      <c r="E1" t="s">
        <v>167</v>
      </c>
      <c r="F1" t="s">
        <v>26</v>
      </c>
    </row>
    <row r="2" spans="1:6" x14ac:dyDescent="0.25">
      <c r="A2" t="s">
        <v>83</v>
      </c>
      <c r="B2">
        <v>0.18440212989295354</v>
      </c>
      <c r="C2">
        <v>0.23722298645500001</v>
      </c>
      <c r="D2">
        <f t="shared" ref="D2:D33" si="0">-2*SUM(IF(B2&lt;&gt;-1,LN(B2),0),IF(C2&lt;&gt;-1,LN(C2),0))</f>
        <v>6.2587822532027584</v>
      </c>
      <c r="E2">
        <f t="shared" ref="E2:E33" si="1">CHIDIST(D2,2*SUM(IF(B2&lt;&gt;-1,1,0),IF(C2&lt;&gt;-1,1,0)))</f>
        <v>0.1806378361464317</v>
      </c>
      <c r="F2">
        <f t="shared" ref="F2:F33" si="2">IF(E2*143&gt;=1,1,E2*143)</f>
        <v>1</v>
      </c>
    </row>
    <row r="3" spans="1:6" x14ac:dyDescent="0.25">
      <c r="A3" t="s">
        <v>48</v>
      </c>
      <c r="B3">
        <v>5.0794009465761486E-2</v>
      </c>
      <c r="C3">
        <v>0.79812765578599998</v>
      </c>
      <c r="D3">
        <f t="shared" si="0"/>
        <v>6.4109271598461426</v>
      </c>
      <c r="E3">
        <f t="shared" si="1"/>
        <v>0.1704899296487668</v>
      </c>
      <c r="F3">
        <f t="shared" si="2"/>
        <v>1</v>
      </c>
    </row>
    <row r="4" spans="1:6" x14ac:dyDescent="0.25">
      <c r="A4" t="s">
        <v>53</v>
      </c>
      <c r="B4">
        <v>6.7588767833552471E-2</v>
      </c>
      <c r="C4">
        <v>0.76050054734299999</v>
      </c>
      <c r="D4">
        <f t="shared" si="0"/>
        <v>5.9361838272309804</v>
      </c>
      <c r="E4">
        <f t="shared" si="1"/>
        <v>0.2039650627676674</v>
      </c>
      <c r="F4">
        <f t="shared" si="2"/>
        <v>1</v>
      </c>
    </row>
    <row r="5" spans="1:6" x14ac:dyDescent="0.25">
      <c r="A5" t="s">
        <v>97</v>
      </c>
      <c r="B5">
        <v>0.21611801231053299</v>
      </c>
      <c r="C5">
        <v>0.49445190073900003</v>
      </c>
      <c r="D5">
        <f t="shared" si="0"/>
        <v>4.4724721366611364</v>
      </c>
      <c r="E5">
        <f t="shared" si="1"/>
        <v>0.34582406319058717</v>
      </c>
      <c r="F5">
        <f t="shared" si="2"/>
        <v>1</v>
      </c>
    </row>
    <row r="6" spans="1:6" x14ac:dyDescent="0.25">
      <c r="A6" t="s">
        <v>137</v>
      </c>
      <c r="B6">
        <v>0.29640288046149088</v>
      </c>
      <c r="C6">
        <v>0.33295348825499999</v>
      </c>
      <c r="D6">
        <f t="shared" si="0"/>
        <v>4.631576282236602</v>
      </c>
      <c r="E6">
        <f t="shared" si="1"/>
        <v>0.32722973678831424</v>
      </c>
      <c r="F6">
        <f t="shared" si="2"/>
        <v>1</v>
      </c>
    </row>
    <row r="7" spans="1:6" x14ac:dyDescent="0.25">
      <c r="A7" t="s">
        <v>152</v>
      </c>
      <c r="B7">
        <v>0.33184745954972683</v>
      </c>
      <c r="C7">
        <v>2.25002509459E-3</v>
      </c>
      <c r="D7">
        <f t="shared" si="0"/>
        <v>14.399787569027652</v>
      </c>
      <c r="E7">
        <f t="shared" si="1"/>
        <v>6.1225746074173356E-3</v>
      </c>
      <c r="F7">
        <f t="shared" si="2"/>
        <v>0.87552816886067897</v>
      </c>
    </row>
    <row r="8" spans="1:6" x14ac:dyDescent="0.25">
      <c r="A8" t="s">
        <v>123</v>
      </c>
      <c r="B8">
        <v>0.26869674610323935</v>
      </c>
      <c r="C8">
        <v>-1</v>
      </c>
      <c r="D8">
        <f t="shared" si="0"/>
        <v>2.6283437464196546</v>
      </c>
      <c r="E8">
        <f t="shared" si="1"/>
        <v>0.26869674610323935</v>
      </c>
      <c r="F8">
        <f t="shared" si="2"/>
        <v>1</v>
      </c>
    </row>
    <row r="9" spans="1:6" x14ac:dyDescent="0.25">
      <c r="A9" t="s">
        <v>69</v>
      </c>
      <c r="B9">
        <v>0.13216231525878114</v>
      </c>
      <c r="C9" s="1">
        <v>4.6090619674400002E-12</v>
      </c>
      <c r="D9">
        <f t="shared" si="0"/>
        <v>56.253442416322969</v>
      </c>
      <c r="E9">
        <f t="shared" si="1"/>
        <v>1.7742376224594377E-11</v>
      </c>
      <c r="F9">
        <f t="shared" si="2"/>
        <v>2.5371598001169959E-9</v>
      </c>
    </row>
    <row r="10" spans="1:6" x14ac:dyDescent="0.25">
      <c r="A10" t="s">
        <v>66</v>
      </c>
      <c r="B10">
        <v>0.13058542707755891</v>
      </c>
      <c r="C10">
        <v>-1</v>
      </c>
      <c r="D10">
        <f t="shared" si="0"/>
        <v>4.0714553055285707</v>
      </c>
      <c r="E10">
        <f t="shared" si="1"/>
        <v>0.13058542707755894</v>
      </c>
      <c r="F10">
        <f t="shared" si="2"/>
        <v>1</v>
      </c>
    </row>
    <row r="11" spans="1:6" x14ac:dyDescent="0.25">
      <c r="A11" t="s">
        <v>80</v>
      </c>
      <c r="B11">
        <v>0.17717446768779868</v>
      </c>
      <c r="C11">
        <v>0.346411830521</v>
      </c>
      <c r="D11">
        <f t="shared" si="0"/>
        <v>5.581494577672407</v>
      </c>
      <c r="E11">
        <f t="shared" si="1"/>
        <v>0.23265837214203816</v>
      </c>
      <c r="F11">
        <f t="shared" si="2"/>
        <v>1</v>
      </c>
    </row>
    <row r="12" spans="1:6" x14ac:dyDescent="0.25">
      <c r="A12" t="s">
        <v>94</v>
      </c>
      <c r="B12">
        <v>0.21085619480282028</v>
      </c>
      <c r="C12">
        <v>9.3350362121000002E-4</v>
      </c>
      <c r="D12">
        <f t="shared" si="0"/>
        <v>17.066289269789202</v>
      </c>
      <c r="E12">
        <f t="shared" si="1"/>
        <v>1.876456728247315E-3</v>
      </c>
      <c r="F12">
        <f t="shared" si="2"/>
        <v>0.26833331213936606</v>
      </c>
    </row>
    <row r="13" spans="1:6" x14ac:dyDescent="0.25">
      <c r="A13" t="s">
        <v>143</v>
      </c>
      <c r="B13">
        <v>0.30810569619755684</v>
      </c>
      <c r="C13">
        <v>0.41305440723499998</v>
      </c>
      <c r="D13">
        <f t="shared" si="0"/>
        <v>4.122976686912553</v>
      </c>
      <c r="E13">
        <f t="shared" si="1"/>
        <v>0.38961852522867979</v>
      </c>
      <c r="F13">
        <f t="shared" si="2"/>
        <v>1</v>
      </c>
    </row>
    <row r="14" spans="1:6" x14ac:dyDescent="0.25">
      <c r="A14" t="s">
        <v>36</v>
      </c>
      <c r="B14">
        <v>1.989797275747205E-2</v>
      </c>
      <c r="C14">
        <v>0.75883858287799999</v>
      </c>
      <c r="D14">
        <f t="shared" si="0"/>
        <v>8.3862072378177537</v>
      </c>
      <c r="E14">
        <f t="shared" si="1"/>
        <v>7.8412486268979453E-2</v>
      </c>
      <c r="F14">
        <f t="shared" si="2"/>
        <v>1</v>
      </c>
    </row>
    <row r="15" spans="1:6" x14ac:dyDescent="0.25">
      <c r="A15" t="s">
        <v>64</v>
      </c>
      <c r="B15">
        <v>9.9686617525154869E-2</v>
      </c>
      <c r="C15">
        <v>0.21034576154699999</v>
      </c>
      <c r="D15">
        <f t="shared" si="0"/>
        <v>7.7294529142599728</v>
      </c>
      <c r="E15">
        <f t="shared" si="1"/>
        <v>0.10200678281040344</v>
      </c>
      <c r="F15">
        <f t="shared" si="2"/>
        <v>1</v>
      </c>
    </row>
    <row r="16" spans="1:6" x14ac:dyDescent="0.25">
      <c r="A16" t="s">
        <v>146</v>
      </c>
      <c r="B16">
        <v>0.31574133154954509</v>
      </c>
      <c r="C16">
        <v>0.53579983057500002</v>
      </c>
      <c r="D16">
        <f t="shared" si="0"/>
        <v>3.5536532194685488</v>
      </c>
      <c r="E16">
        <f t="shared" si="1"/>
        <v>0.46976728681335389</v>
      </c>
      <c r="F16">
        <f t="shared" si="2"/>
        <v>1</v>
      </c>
    </row>
    <row r="17" spans="1:6" x14ac:dyDescent="0.25">
      <c r="A17" t="s">
        <v>160</v>
      </c>
      <c r="B17">
        <v>0.35842905164125205</v>
      </c>
      <c r="C17">
        <v>-1</v>
      </c>
      <c r="D17">
        <f t="shared" si="0"/>
        <v>2.0520490837992003</v>
      </c>
      <c r="E17">
        <f t="shared" si="1"/>
        <v>0.35842905164125205</v>
      </c>
      <c r="F17">
        <f t="shared" si="2"/>
        <v>1</v>
      </c>
    </row>
    <row r="18" spans="1:6" x14ac:dyDescent="0.25">
      <c r="A18" t="s">
        <v>142</v>
      </c>
      <c r="B18">
        <v>0.30450355744496871</v>
      </c>
      <c r="C18">
        <v>7.7632457839700006E-2</v>
      </c>
      <c r="D18">
        <f t="shared" si="0"/>
        <v>7.4896843542158447</v>
      </c>
      <c r="E18">
        <f t="shared" si="1"/>
        <v>0.11216503040055618</v>
      </c>
      <c r="F18">
        <f t="shared" si="2"/>
        <v>1</v>
      </c>
    </row>
    <row r="19" spans="1:6" x14ac:dyDescent="0.25">
      <c r="A19" t="s">
        <v>92</v>
      </c>
      <c r="B19">
        <v>0.20739641351244542</v>
      </c>
      <c r="C19">
        <v>-1</v>
      </c>
      <c r="D19">
        <f t="shared" si="0"/>
        <v>3.146246551894778</v>
      </c>
      <c r="E19">
        <f t="shared" si="1"/>
        <v>0.20739641351244542</v>
      </c>
      <c r="F19">
        <f t="shared" si="2"/>
        <v>1</v>
      </c>
    </row>
    <row r="20" spans="1:6" x14ac:dyDescent="0.25">
      <c r="A20" t="s">
        <v>111</v>
      </c>
      <c r="B20">
        <v>0.24579580040116514</v>
      </c>
      <c r="C20">
        <v>6.8505779067100001E-4</v>
      </c>
      <c r="D20">
        <f t="shared" si="0"/>
        <v>17.378523049488646</v>
      </c>
      <c r="E20">
        <f t="shared" si="1"/>
        <v>1.6315197904571658E-3</v>
      </c>
      <c r="F20">
        <f t="shared" si="2"/>
        <v>0.23330733003537471</v>
      </c>
    </row>
    <row r="21" spans="1:6" x14ac:dyDescent="0.25">
      <c r="A21" t="s">
        <v>30</v>
      </c>
      <c r="B21">
        <v>7.9312769147289394E-3</v>
      </c>
      <c r="C21">
        <v>0.51879971439399997</v>
      </c>
      <c r="D21">
        <f t="shared" si="0"/>
        <v>10.986357220112026</v>
      </c>
      <c r="E21">
        <f t="shared" si="1"/>
        <v>2.671776901322186E-2</v>
      </c>
      <c r="F21">
        <f t="shared" si="2"/>
        <v>1</v>
      </c>
    </row>
    <row r="22" spans="1:6" x14ac:dyDescent="0.25">
      <c r="A22" t="s">
        <v>89</v>
      </c>
      <c r="B22">
        <v>0.20610192580988904</v>
      </c>
      <c r="C22">
        <v>2.82966476766E-4</v>
      </c>
      <c r="D22">
        <f t="shared" si="0"/>
        <v>19.499133142136916</v>
      </c>
      <c r="E22">
        <f t="shared" si="1"/>
        <v>6.2691403231449039E-4</v>
      </c>
      <c r="F22">
        <f t="shared" si="2"/>
        <v>8.9648706620972129E-2</v>
      </c>
    </row>
    <row r="23" spans="1:6" x14ac:dyDescent="0.25">
      <c r="A23" t="s">
        <v>41</v>
      </c>
      <c r="B23">
        <v>3.5575669123694503E-2</v>
      </c>
      <c r="C23" s="1">
        <v>2.48997094298E-8</v>
      </c>
      <c r="D23">
        <f t="shared" si="0"/>
        <v>41.689006058790099</v>
      </c>
      <c r="E23">
        <f t="shared" si="1"/>
        <v>1.9350381205801415E-8</v>
      </c>
      <c r="F23">
        <f t="shared" si="2"/>
        <v>2.7671045124296024E-6</v>
      </c>
    </row>
    <row r="24" spans="1:6" x14ac:dyDescent="0.25">
      <c r="A24" t="s">
        <v>46</v>
      </c>
      <c r="B24">
        <v>4.9145314238727852E-2</v>
      </c>
      <c r="C24">
        <v>0.75503217903099995</v>
      </c>
      <c r="D24">
        <f t="shared" si="0"/>
        <v>6.587937364556681</v>
      </c>
      <c r="E24">
        <f t="shared" si="1"/>
        <v>0.15933326305819781</v>
      </c>
      <c r="F24">
        <f t="shared" si="2"/>
        <v>1</v>
      </c>
    </row>
    <row r="25" spans="1:6" x14ac:dyDescent="0.25">
      <c r="A25" t="s">
        <v>15</v>
      </c>
      <c r="B25">
        <v>4.7415887611152646E-2</v>
      </c>
      <c r="C25">
        <v>0.57028182097900004</v>
      </c>
      <c r="D25">
        <f t="shared" si="0"/>
        <v>7.2208450846841536</v>
      </c>
      <c r="E25">
        <f t="shared" si="1"/>
        <v>0.12466775606819243</v>
      </c>
      <c r="F25">
        <f t="shared" si="2"/>
        <v>1</v>
      </c>
    </row>
    <row r="26" spans="1:6" x14ac:dyDescent="0.25">
      <c r="A26" t="s">
        <v>112</v>
      </c>
      <c r="B26">
        <v>0.24673339827523375</v>
      </c>
      <c r="C26">
        <v>-1</v>
      </c>
      <c r="D26">
        <f t="shared" si="0"/>
        <v>2.7988937689827762</v>
      </c>
      <c r="E26">
        <f t="shared" si="1"/>
        <v>0.24673339827523375</v>
      </c>
      <c r="F26">
        <f t="shared" si="2"/>
        <v>1</v>
      </c>
    </row>
    <row r="27" spans="1:6" x14ac:dyDescent="0.25">
      <c r="A27" t="s">
        <v>151</v>
      </c>
      <c r="B27">
        <v>0.33007658048961236</v>
      </c>
      <c r="C27">
        <v>0.49445190073900003</v>
      </c>
      <c r="D27">
        <f t="shared" si="0"/>
        <v>3.625471980959202</v>
      </c>
      <c r="E27">
        <f t="shared" si="1"/>
        <v>0.45905818201916859</v>
      </c>
      <c r="F27">
        <f t="shared" si="2"/>
        <v>1</v>
      </c>
    </row>
    <row r="28" spans="1:6" x14ac:dyDescent="0.25">
      <c r="A28" t="s">
        <v>110</v>
      </c>
      <c r="B28">
        <v>0.24519193026429092</v>
      </c>
      <c r="C28" s="1">
        <v>1.8370819617599999E-9</v>
      </c>
      <c r="D28">
        <f t="shared" si="0"/>
        <v>43.041602801641986</v>
      </c>
      <c r="E28">
        <f t="shared" si="1"/>
        <v>1.014421736036254E-8</v>
      </c>
      <c r="F28">
        <f t="shared" si="2"/>
        <v>1.4506230825318433E-6</v>
      </c>
    </row>
    <row r="29" spans="1:6" x14ac:dyDescent="0.25">
      <c r="A29" t="s">
        <v>161</v>
      </c>
      <c r="B29">
        <v>0.36789095317337195</v>
      </c>
      <c r="C29">
        <v>5.4824541225800003E-3</v>
      </c>
      <c r="D29">
        <f t="shared" si="0"/>
        <v>12.412342306611327</v>
      </c>
      <c r="E29">
        <f t="shared" si="1"/>
        <v>1.453445284326183E-2</v>
      </c>
      <c r="F29">
        <f t="shared" si="2"/>
        <v>1</v>
      </c>
    </row>
    <row r="30" spans="1:6" x14ac:dyDescent="0.25">
      <c r="A30" t="s">
        <v>47</v>
      </c>
      <c r="B30">
        <v>4.9992401332690485E-2</v>
      </c>
      <c r="C30">
        <v>0.49451182068799998</v>
      </c>
      <c r="D30">
        <f t="shared" si="0"/>
        <v>7.4001369646616304</v>
      </c>
      <c r="E30">
        <f t="shared" si="1"/>
        <v>0.11619431000566517</v>
      </c>
      <c r="F30">
        <f t="shared" si="2"/>
        <v>1</v>
      </c>
    </row>
    <row r="31" spans="1:6" x14ac:dyDescent="0.25">
      <c r="A31" t="s">
        <v>162</v>
      </c>
      <c r="B31">
        <v>0.38534591432235926</v>
      </c>
      <c r="C31">
        <v>0.69708027159399999</v>
      </c>
      <c r="D31">
        <f t="shared" si="0"/>
        <v>2.6289371537969926</v>
      </c>
      <c r="E31">
        <f t="shared" si="1"/>
        <v>0.6217056858325285</v>
      </c>
      <c r="F31">
        <f t="shared" si="2"/>
        <v>1</v>
      </c>
    </row>
    <row r="32" spans="1:6" x14ac:dyDescent="0.25">
      <c r="A32" t="s">
        <v>129</v>
      </c>
      <c r="B32">
        <v>0.2823565620228235</v>
      </c>
      <c r="C32">
        <v>0.53579983057500002</v>
      </c>
      <c r="D32">
        <f t="shared" si="0"/>
        <v>3.7771584809496943</v>
      </c>
      <c r="E32">
        <f t="shared" si="1"/>
        <v>0.43700332661514296</v>
      </c>
      <c r="F32">
        <f t="shared" si="2"/>
        <v>1</v>
      </c>
    </row>
    <row r="33" spans="1:6" x14ac:dyDescent="0.25">
      <c r="A33" t="s">
        <v>84</v>
      </c>
      <c r="B33">
        <v>0.18622598012979186</v>
      </c>
      <c r="C33">
        <v>0.41305440723499998</v>
      </c>
      <c r="D33">
        <f t="shared" si="0"/>
        <v>5.1299407076729491</v>
      </c>
      <c r="E33">
        <f t="shared" si="1"/>
        <v>0.27422273101292943</v>
      </c>
      <c r="F33">
        <f t="shared" si="2"/>
        <v>1</v>
      </c>
    </row>
    <row r="34" spans="1:6" x14ac:dyDescent="0.25">
      <c r="A34" t="s">
        <v>81</v>
      </c>
      <c r="B34">
        <v>0.18125161939109716</v>
      </c>
      <c r="C34">
        <v>0.45011004972899998</v>
      </c>
      <c r="D34">
        <f t="shared" ref="D34:D65" si="3">-2*SUM(IF(B34&lt;&gt;-1,LN(B34),0),IF(C34&lt;&gt;-1,LN(C34),0))</f>
        <v>5.012264443757644</v>
      </c>
      <c r="E34">
        <f t="shared" ref="E34:E65" si="4">CHIDIST(D34,2*SUM(IF(B34&lt;&gt;-1,1,0),IF(C34&lt;&gt;-1,1,0)))</f>
        <v>0.28604140009479928</v>
      </c>
      <c r="F34">
        <f t="shared" ref="F34:F65" si="5">IF(E34*143&gt;=1,1,E34*143)</f>
        <v>1</v>
      </c>
    </row>
    <row r="35" spans="1:6" x14ac:dyDescent="0.25">
      <c r="A35" t="s">
        <v>37</v>
      </c>
      <c r="B35">
        <v>2.1298108509969698E-2</v>
      </c>
      <c r="C35">
        <v>3.9550845050899999E-4</v>
      </c>
      <c r="D35">
        <f t="shared" si="3"/>
        <v>23.368950833792617</v>
      </c>
      <c r="E35">
        <f t="shared" si="4"/>
        <v>1.0684871747632506E-4</v>
      </c>
      <c r="F35">
        <f t="shared" si="5"/>
        <v>1.5279366599114483E-2</v>
      </c>
    </row>
    <row r="36" spans="1:6" x14ac:dyDescent="0.25">
      <c r="A36" t="s">
        <v>31</v>
      </c>
      <c r="B36">
        <v>8.8854317953468726E-3</v>
      </c>
      <c r="C36">
        <v>0.54061332268700002</v>
      </c>
      <c r="D36">
        <f t="shared" si="3"/>
        <v>10.676786443003</v>
      </c>
      <c r="E36">
        <f t="shared" si="4"/>
        <v>3.0446996698951047E-2</v>
      </c>
      <c r="F36">
        <f t="shared" si="5"/>
        <v>1</v>
      </c>
    </row>
    <row r="37" spans="1:6" x14ac:dyDescent="0.25">
      <c r="A37" t="s">
        <v>42</v>
      </c>
      <c r="B37">
        <v>3.5904720740584269E-2</v>
      </c>
      <c r="C37">
        <v>0.55014776378800001</v>
      </c>
      <c r="D37">
        <f t="shared" si="3"/>
        <v>7.8489097411731512</v>
      </c>
      <c r="E37">
        <f t="shared" si="4"/>
        <v>9.7272273599675205E-2</v>
      </c>
      <c r="F37">
        <f t="shared" si="5"/>
        <v>1</v>
      </c>
    </row>
    <row r="38" spans="1:6" x14ac:dyDescent="0.25">
      <c r="A38" t="s">
        <v>154</v>
      </c>
      <c r="B38">
        <v>0.33322670516571079</v>
      </c>
      <c r="C38">
        <v>0.50512130382200005</v>
      </c>
      <c r="D38">
        <f t="shared" si="3"/>
        <v>3.56377779461668</v>
      </c>
      <c r="E38">
        <f t="shared" si="4"/>
        <v>0.46824728265363291</v>
      </c>
      <c r="F38">
        <f t="shared" si="5"/>
        <v>1</v>
      </c>
    </row>
    <row r="39" spans="1:6" x14ac:dyDescent="0.25">
      <c r="A39" t="s">
        <v>78</v>
      </c>
      <c r="B39">
        <v>0.1687596167189831</v>
      </c>
      <c r="C39">
        <v>5.8360153180100002E-2</v>
      </c>
      <c r="D39">
        <f t="shared" si="3"/>
        <v>9.2408037869504298</v>
      </c>
      <c r="E39">
        <f t="shared" si="4"/>
        <v>5.5354422586083508E-2</v>
      </c>
      <c r="F39">
        <f t="shared" si="5"/>
        <v>1</v>
      </c>
    </row>
    <row r="40" spans="1:6" x14ac:dyDescent="0.25">
      <c r="A40" t="s">
        <v>63</v>
      </c>
      <c r="B40">
        <v>9.1195098585205081E-2</v>
      </c>
      <c r="C40">
        <v>0.23248650972500001</v>
      </c>
      <c r="D40">
        <f t="shared" si="3"/>
        <v>7.707354410511293</v>
      </c>
      <c r="E40">
        <f t="shared" si="4"/>
        <v>0.10290586909029731</v>
      </c>
      <c r="F40">
        <f t="shared" si="5"/>
        <v>1</v>
      </c>
    </row>
    <row r="41" spans="1:6" x14ac:dyDescent="0.25">
      <c r="A41" t="s">
        <v>57</v>
      </c>
      <c r="B41">
        <v>7.6801866190394322E-2</v>
      </c>
      <c r="C41">
        <v>5.4429733966299999E-2</v>
      </c>
      <c r="D41">
        <f t="shared" si="3"/>
        <v>10.954742067895197</v>
      </c>
      <c r="E41">
        <f t="shared" si="4"/>
        <v>2.7077387458368796E-2</v>
      </c>
      <c r="F41">
        <f t="shared" si="5"/>
        <v>1</v>
      </c>
    </row>
    <row r="42" spans="1:6" x14ac:dyDescent="0.25">
      <c r="A42" t="s">
        <v>28</v>
      </c>
      <c r="B42">
        <v>2.1753929962280778E-3</v>
      </c>
      <c r="C42">
        <v>1.2099270609299999E-3</v>
      </c>
      <c r="D42">
        <f t="shared" si="3"/>
        <v>25.695482288512366</v>
      </c>
      <c r="E42">
        <f t="shared" si="4"/>
        <v>3.6448180472639241E-5</v>
      </c>
      <c r="F42">
        <f t="shared" si="5"/>
        <v>5.2120898075874115E-3</v>
      </c>
    </row>
    <row r="43" spans="1:6" x14ac:dyDescent="0.25">
      <c r="A43" t="s">
        <v>131</v>
      </c>
      <c r="B43">
        <v>0.2850196552219933</v>
      </c>
      <c r="C43">
        <v>-1</v>
      </c>
      <c r="D43">
        <f t="shared" si="3"/>
        <v>2.5103942708006119</v>
      </c>
      <c r="E43">
        <f t="shared" si="4"/>
        <v>0.2850196552219933</v>
      </c>
      <c r="F43">
        <f t="shared" si="5"/>
        <v>1</v>
      </c>
    </row>
    <row r="44" spans="1:6" x14ac:dyDescent="0.25">
      <c r="A44" t="s">
        <v>115</v>
      </c>
      <c r="B44">
        <v>0.2573402550415444</v>
      </c>
      <c r="C44">
        <v>0.51556595951700002</v>
      </c>
      <c r="D44">
        <f t="shared" si="3"/>
        <v>4.0396923027228331</v>
      </c>
      <c r="E44">
        <f t="shared" si="4"/>
        <v>0.40066073204596642</v>
      </c>
      <c r="F44">
        <f t="shared" si="5"/>
        <v>1</v>
      </c>
    </row>
    <row r="45" spans="1:6" x14ac:dyDescent="0.25">
      <c r="A45" t="s">
        <v>141</v>
      </c>
      <c r="B45">
        <v>0.30234397266765528</v>
      </c>
      <c r="C45">
        <v>0.42543813525700003</v>
      </c>
      <c r="D45">
        <f t="shared" si="3"/>
        <v>4.1016513240043038</v>
      </c>
      <c r="E45">
        <f t="shared" si="4"/>
        <v>0.39242360440425383</v>
      </c>
      <c r="F45">
        <f t="shared" si="5"/>
        <v>1</v>
      </c>
    </row>
    <row r="46" spans="1:6" x14ac:dyDescent="0.25">
      <c r="A46" t="s">
        <v>52</v>
      </c>
      <c r="B46">
        <v>6.5331103347445615E-2</v>
      </c>
      <c r="C46">
        <v>2.9415080361100002E-3</v>
      </c>
      <c r="D46">
        <f t="shared" si="3"/>
        <v>17.11423986625185</v>
      </c>
      <c r="E46">
        <f t="shared" si="4"/>
        <v>1.8366105221105094E-3</v>
      </c>
      <c r="F46">
        <f t="shared" si="5"/>
        <v>0.26263530466180285</v>
      </c>
    </row>
    <row r="47" spans="1:6" x14ac:dyDescent="0.25">
      <c r="A47" t="s">
        <v>135</v>
      </c>
      <c r="B47">
        <v>0.29431954913887071</v>
      </c>
      <c r="C47">
        <v>0.28425476954899997</v>
      </c>
      <c r="D47">
        <f t="shared" si="3"/>
        <v>4.9619471342739185</v>
      </c>
      <c r="E47">
        <f t="shared" si="4"/>
        <v>0.29122429025395374</v>
      </c>
      <c r="F47">
        <f t="shared" si="5"/>
        <v>1</v>
      </c>
    </row>
    <row r="48" spans="1:6" x14ac:dyDescent="0.25">
      <c r="A48" t="s">
        <v>71</v>
      </c>
      <c r="B48">
        <v>0.13768947363008804</v>
      </c>
      <c r="C48">
        <v>0.22135996184000001</v>
      </c>
      <c r="D48">
        <f t="shared" si="3"/>
        <v>6.9814388725756533</v>
      </c>
      <c r="E48">
        <f t="shared" si="4"/>
        <v>0.13687235311510662</v>
      </c>
      <c r="F48">
        <f t="shared" si="5"/>
        <v>1</v>
      </c>
    </row>
    <row r="49" spans="1:6" x14ac:dyDescent="0.25">
      <c r="A49" t="s">
        <v>103</v>
      </c>
      <c r="B49">
        <v>0.23193060111915892</v>
      </c>
      <c r="C49">
        <v>2.7029143106900001E-2</v>
      </c>
      <c r="D49">
        <f t="shared" si="3"/>
        <v>10.144313411851895</v>
      </c>
      <c r="E49">
        <f t="shared" si="4"/>
        <v>3.8065654572020491E-2</v>
      </c>
      <c r="F49">
        <f t="shared" si="5"/>
        <v>1</v>
      </c>
    </row>
    <row r="50" spans="1:6" x14ac:dyDescent="0.25">
      <c r="A50" t="s">
        <v>93</v>
      </c>
      <c r="B50">
        <v>0.20884337117993981</v>
      </c>
      <c r="C50">
        <v>4.1745707884700001E-2</v>
      </c>
      <c r="D50">
        <f t="shared" si="3"/>
        <v>9.4846587325833251</v>
      </c>
      <c r="E50">
        <f t="shared" si="4"/>
        <v>5.0063432613806129E-2</v>
      </c>
      <c r="F50">
        <f t="shared" si="5"/>
        <v>1</v>
      </c>
    </row>
    <row r="51" spans="1:6" x14ac:dyDescent="0.25">
      <c r="A51" t="s">
        <v>125</v>
      </c>
      <c r="B51">
        <v>0.27368157693088785</v>
      </c>
      <c r="C51">
        <v>0.37428192552099998</v>
      </c>
      <c r="D51">
        <f t="shared" si="3"/>
        <v>4.5570718607304839</v>
      </c>
      <c r="E51">
        <f t="shared" si="4"/>
        <v>0.33583377109814966</v>
      </c>
      <c r="F51">
        <f t="shared" si="5"/>
        <v>1</v>
      </c>
    </row>
    <row r="52" spans="1:6" x14ac:dyDescent="0.25">
      <c r="A52" t="s">
        <v>128</v>
      </c>
      <c r="B52">
        <v>0.27673394934720713</v>
      </c>
      <c r="C52">
        <v>0.103461206677</v>
      </c>
      <c r="D52">
        <f t="shared" si="3"/>
        <v>7.1065145145325754</v>
      </c>
      <c r="E52">
        <f t="shared" si="4"/>
        <v>0.13036534816870393</v>
      </c>
      <c r="F52">
        <f t="shared" si="5"/>
        <v>1</v>
      </c>
    </row>
    <row r="53" spans="1:6" x14ac:dyDescent="0.25">
      <c r="A53" t="s">
        <v>99</v>
      </c>
      <c r="B53">
        <v>0.22261943608879606</v>
      </c>
      <c r="C53">
        <v>-1</v>
      </c>
      <c r="D53">
        <f t="shared" si="3"/>
        <v>3.0045830599729895</v>
      </c>
      <c r="E53">
        <f t="shared" si="4"/>
        <v>0.22261943608879606</v>
      </c>
      <c r="F53">
        <f t="shared" si="5"/>
        <v>1</v>
      </c>
    </row>
    <row r="54" spans="1:6" x14ac:dyDescent="0.25">
      <c r="A54" t="s">
        <v>124</v>
      </c>
      <c r="B54">
        <v>0.27160542965901685</v>
      </c>
      <c r="C54">
        <v>0.36079785880800003</v>
      </c>
      <c r="D54">
        <f t="shared" si="3"/>
        <v>4.6456846349911149</v>
      </c>
      <c r="E54">
        <f t="shared" si="4"/>
        <v>0.32562079470188676</v>
      </c>
      <c r="F54">
        <f t="shared" si="5"/>
        <v>1</v>
      </c>
    </row>
    <row r="55" spans="1:6" x14ac:dyDescent="0.25">
      <c r="A55" t="s">
        <v>113</v>
      </c>
      <c r="B55">
        <v>0.24832016553350006</v>
      </c>
      <c r="C55">
        <v>0.27358077618799997</v>
      </c>
      <c r="D55">
        <f t="shared" si="3"/>
        <v>5.3783894670937729</v>
      </c>
      <c r="E55">
        <f t="shared" si="4"/>
        <v>0.25062774491523576</v>
      </c>
      <c r="F55">
        <f t="shared" si="5"/>
        <v>1</v>
      </c>
    </row>
    <row r="56" spans="1:6" x14ac:dyDescent="0.25">
      <c r="A56" t="s">
        <v>138</v>
      </c>
      <c r="B56">
        <v>0.29645121005429698</v>
      </c>
      <c r="C56">
        <v>0.257931191276</v>
      </c>
      <c r="D56">
        <f t="shared" si="3"/>
        <v>5.1418701142666361</v>
      </c>
      <c r="E56">
        <f t="shared" si="4"/>
        <v>0.27304802736083672</v>
      </c>
      <c r="F56">
        <f t="shared" si="5"/>
        <v>1</v>
      </c>
    </row>
    <row r="57" spans="1:6" x14ac:dyDescent="0.25">
      <c r="A57" t="s">
        <v>87</v>
      </c>
      <c r="B57">
        <v>0.1920962097957464</v>
      </c>
      <c r="C57">
        <v>-1</v>
      </c>
      <c r="D57">
        <f t="shared" si="3"/>
        <v>3.2995178795463835</v>
      </c>
      <c r="E57">
        <f t="shared" si="4"/>
        <v>0.1920962097957464</v>
      </c>
      <c r="F57">
        <f t="shared" si="5"/>
        <v>1</v>
      </c>
    </row>
    <row r="58" spans="1:6" x14ac:dyDescent="0.25">
      <c r="A58" t="s">
        <v>116</v>
      </c>
      <c r="B58">
        <v>0.25952169573161676</v>
      </c>
      <c r="C58">
        <v>-1</v>
      </c>
      <c r="D58">
        <f t="shared" si="3"/>
        <v>2.6978299479375765</v>
      </c>
      <c r="E58">
        <f t="shared" si="4"/>
        <v>0.25952169573161676</v>
      </c>
      <c r="F58">
        <f t="shared" si="5"/>
        <v>1</v>
      </c>
    </row>
    <row r="59" spans="1:6" x14ac:dyDescent="0.25">
      <c r="A59" t="s">
        <v>130</v>
      </c>
      <c r="B59">
        <v>0.28302479865426328</v>
      </c>
      <c r="C59">
        <v>0.28890094991300003</v>
      </c>
      <c r="D59">
        <f t="shared" si="3"/>
        <v>5.0077842818116753</v>
      </c>
      <c r="E59">
        <f t="shared" si="4"/>
        <v>0.28649971144219538</v>
      </c>
      <c r="F59">
        <f t="shared" si="5"/>
        <v>1</v>
      </c>
    </row>
    <row r="60" spans="1:6" x14ac:dyDescent="0.25">
      <c r="A60" t="s">
        <v>40</v>
      </c>
      <c r="B60">
        <v>3.2951339259729935E-2</v>
      </c>
      <c r="C60">
        <v>0.358558078738</v>
      </c>
      <c r="D60">
        <f t="shared" si="3"/>
        <v>8.8767760017272668</v>
      </c>
      <c r="E60">
        <f t="shared" si="4"/>
        <v>6.4254385079003759E-2</v>
      </c>
      <c r="F60">
        <f t="shared" si="5"/>
        <v>1</v>
      </c>
    </row>
    <row r="61" spans="1:6" x14ac:dyDescent="0.25">
      <c r="A61" t="s">
        <v>73</v>
      </c>
      <c r="B61">
        <v>0.14533875937068319</v>
      </c>
      <c r="C61">
        <v>-1</v>
      </c>
      <c r="D61">
        <f t="shared" si="3"/>
        <v>3.857375979757542</v>
      </c>
      <c r="E61">
        <f t="shared" si="4"/>
        <v>0.14533875937068319</v>
      </c>
      <c r="F61">
        <f t="shared" si="5"/>
        <v>1</v>
      </c>
    </row>
    <row r="62" spans="1:6" x14ac:dyDescent="0.25">
      <c r="A62" t="s">
        <v>65</v>
      </c>
      <c r="B62">
        <v>0.11351336940384973</v>
      </c>
      <c r="C62" s="1">
        <v>9.99994718611E-5</v>
      </c>
      <c r="D62">
        <f t="shared" si="3"/>
        <v>22.772360620544703</v>
      </c>
      <c r="E62">
        <f t="shared" si="4"/>
        <v>1.4059896354452233E-4</v>
      </c>
      <c r="F62">
        <f t="shared" si="5"/>
        <v>2.0105651786866692E-2</v>
      </c>
    </row>
    <row r="63" spans="1:6" x14ac:dyDescent="0.25">
      <c r="A63" t="s">
        <v>95</v>
      </c>
      <c r="B63">
        <v>0.21195181733035465</v>
      </c>
      <c r="C63">
        <v>2.2658667481100001E-2</v>
      </c>
      <c r="D63">
        <f t="shared" si="3"/>
        <v>10.677218273780893</v>
      </c>
      <c r="E63">
        <f t="shared" si="4"/>
        <v>3.0441460377010399E-2</v>
      </c>
      <c r="F63">
        <f t="shared" si="5"/>
        <v>1</v>
      </c>
    </row>
    <row r="64" spans="1:6" x14ac:dyDescent="0.25">
      <c r="A64" t="s">
        <v>134</v>
      </c>
      <c r="B64">
        <v>0.29128036539969587</v>
      </c>
      <c r="C64">
        <v>-1</v>
      </c>
      <c r="D64">
        <f t="shared" si="3"/>
        <v>2.4669380413074609</v>
      </c>
      <c r="E64">
        <f t="shared" si="4"/>
        <v>0.29128036539969587</v>
      </c>
      <c r="F64">
        <f t="shared" si="5"/>
        <v>1</v>
      </c>
    </row>
    <row r="65" spans="1:6" x14ac:dyDescent="0.25">
      <c r="A65" t="s">
        <v>75</v>
      </c>
      <c r="B65">
        <v>0.14895460647066316</v>
      </c>
      <c r="C65">
        <v>0.68386526110900003</v>
      </c>
      <c r="D65">
        <f t="shared" si="3"/>
        <v>4.568216082918747</v>
      </c>
      <c r="E65">
        <f t="shared" si="4"/>
        <v>0.33453527433340619</v>
      </c>
      <c r="F65">
        <f t="shared" si="5"/>
        <v>1</v>
      </c>
    </row>
    <row r="66" spans="1:6" x14ac:dyDescent="0.25">
      <c r="A66" t="s">
        <v>34</v>
      </c>
      <c r="B66">
        <v>1.6722538372651804E-2</v>
      </c>
      <c r="C66">
        <v>0.327232130427</v>
      </c>
      <c r="D66">
        <f t="shared" ref="D66:D97" si="6">-2*SUM(IF(B66&lt;&gt;-1,LN(B66),0),IF(C66&lt;&gt;-1,LN(C66),0))</f>
        <v>10.416166694501049</v>
      </c>
      <c r="E66">
        <f t="shared" ref="E66:E97" si="7">CHIDIST(D66,2*SUM(IF(B66&lt;&gt;-1,1,0),IF(C66&lt;&gt;-1,1,0)))</f>
        <v>3.3971574822221087E-2</v>
      </c>
      <c r="F66">
        <f t="shared" ref="F66:F97" si="8">IF(E66*143&gt;=1,1,E66*143)</f>
        <v>1</v>
      </c>
    </row>
    <row r="67" spans="1:6" x14ac:dyDescent="0.25">
      <c r="A67" t="s">
        <v>98</v>
      </c>
      <c r="B67">
        <v>0.22210905004411896</v>
      </c>
      <c r="C67" s="1">
        <v>2.36796290699E-10</v>
      </c>
      <c r="D67">
        <f t="shared" si="6"/>
        <v>47.336815357242905</v>
      </c>
      <c r="E67">
        <f t="shared" si="7"/>
        <v>1.2974250142937027E-9</v>
      </c>
      <c r="F67">
        <f t="shared" si="8"/>
        <v>1.8553177704399948E-7</v>
      </c>
    </row>
    <row r="68" spans="1:6" x14ac:dyDescent="0.25">
      <c r="A68" t="s">
        <v>44</v>
      </c>
      <c r="B68">
        <v>4.008706585339121E-2</v>
      </c>
      <c r="C68">
        <v>0.841212218879</v>
      </c>
      <c r="D68">
        <f t="shared" si="6"/>
        <v>6.7792257074429676</v>
      </c>
      <c r="E68">
        <f t="shared" si="7"/>
        <v>0.14802533776719692</v>
      </c>
      <c r="F68">
        <f t="shared" si="8"/>
        <v>1</v>
      </c>
    </row>
    <row r="69" spans="1:6" x14ac:dyDescent="0.25">
      <c r="A69" t="s">
        <v>19</v>
      </c>
      <c r="B69">
        <v>5.471760725576643E-2</v>
      </c>
      <c r="C69" s="1">
        <v>7.6297672103199994E-6</v>
      </c>
      <c r="D69">
        <f t="shared" si="6"/>
        <v>29.378045913191944</v>
      </c>
      <c r="E69">
        <f t="shared" si="7"/>
        <v>6.5498941842924269E-6</v>
      </c>
      <c r="F69">
        <f t="shared" si="8"/>
        <v>9.3663486835381701E-4</v>
      </c>
    </row>
    <row r="70" spans="1:6" x14ac:dyDescent="0.25">
      <c r="A70" t="s">
        <v>109</v>
      </c>
      <c r="B70">
        <v>0.2435330622525258</v>
      </c>
      <c r="C70">
        <v>0.191895071206</v>
      </c>
      <c r="D70">
        <f t="shared" si="6"/>
        <v>6.1266182537661944</v>
      </c>
      <c r="E70">
        <f t="shared" si="7"/>
        <v>0.18988978969318557</v>
      </c>
      <c r="F70">
        <f t="shared" si="8"/>
        <v>1</v>
      </c>
    </row>
    <row r="71" spans="1:6" x14ac:dyDescent="0.25">
      <c r="A71" t="s">
        <v>107</v>
      </c>
      <c r="B71">
        <v>0.24135658512660327</v>
      </c>
      <c r="C71">
        <v>0.124133022381</v>
      </c>
      <c r="D71">
        <f t="shared" si="6"/>
        <v>7.0157627198659771</v>
      </c>
      <c r="E71">
        <f t="shared" si="7"/>
        <v>0.13505757880936201</v>
      </c>
      <c r="F71">
        <f t="shared" si="8"/>
        <v>1</v>
      </c>
    </row>
    <row r="72" spans="1:6" x14ac:dyDescent="0.25">
      <c r="A72" t="s">
        <v>56</v>
      </c>
      <c r="B72">
        <v>7.4239395164338973E-2</v>
      </c>
      <c r="C72">
        <v>0.18339711905</v>
      </c>
      <c r="D72">
        <f t="shared" si="6"/>
        <v>8.5931235308262561</v>
      </c>
      <c r="E72">
        <f t="shared" si="7"/>
        <v>7.2114230758626982E-2</v>
      </c>
      <c r="F72">
        <f t="shared" si="8"/>
        <v>1</v>
      </c>
    </row>
    <row r="73" spans="1:6" x14ac:dyDescent="0.25">
      <c r="A73" t="s">
        <v>61</v>
      </c>
      <c r="B73">
        <v>8.8993108701301574E-2</v>
      </c>
      <c r="C73">
        <v>0.43583476653800002</v>
      </c>
      <c r="D73">
        <f t="shared" si="6"/>
        <v>6.4993768517263995</v>
      </c>
      <c r="E73">
        <f t="shared" si="7"/>
        <v>0.16482965090080973</v>
      </c>
      <c r="F73">
        <f t="shared" si="8"/>
        <v>1</v>
      </c>
    </row>
    <row r="74" spans="1:6" x14ac:dyDescent="0.25">
      <c r="A74" t="s">
        <v>91</v>
      </c>
      <c r="B74">
        <v>0.207220807324273</v>
      </c>
      <c r="C74">
        <v>0.608643486575</v>
      </c>
      <c r="D74">
        <f t="shared" si="6"/>
        <v>4.1409858856053932</v>
      </c>
      <c r="E74">
        <f t="shared" si="7"/>
        <v>0.38726160732668485</v>
      </c>
      <c r="F74">
        <f t="shared" si="8"/>
        <v>1</v>
      </c>
    </row>
    <row r="75" spans="1:6" x14ac:dyDescent="0.25">
      <c r="A75" t="s">
        <v>58</v>
      </c>
      <c r="B75">
        <v>7.8742454764810899E-2</v>
      </c>
      <c r="C75" s="1">
        <v>1.7222847260699999E-6</v>
      </c>
      <c r="D75">
        <f t="shared" si="6"/>
        <v>31.626863275708246</v>
      </c>
      <c r="E75">
        <f t="shared" si="7"/>
        <v>2.2801859333149797E-6</v>
      </c>
      <c r="F75">
        <f t="shared" si="8"/>
        <v>3.2606658846404211E-4</v>
      </c>
    </row>
    <row r="76" spans="1:6" x14ac:dyDescent="0.25">
      <c r="A76" t="s">
        <v>29</v>
      </c>
      <c r="B76">
        <v>2.6844606795325843E-3</v>
      </c>
      <c r="C76">
        <v>0.33312869183799998</v>
      </c>
      <c r="D76">
        <f t="shared" si="6"/>
        <v>14.039003674227637</v>
      </c>
      <c r="E76">
        <f t="shared" si="7"/>
        <v>7.1716069206353176E-3</v>
      </c>
      <c r="F76">
        <f t="shared" si="8"/>
        <v>1</v>
      </c>
    </row>
    <row r="77" spans="1:6" x14ac:dyDescent="0.25">
      <c r="A77" t="s">
        <v>43</v>
      </c>
      <c r="B77">
        <v>3.8170381496154648E-2</v>
      </c>
      <c r="C77">
        <v>0.63670192014399996</v>
      </c>
      <c r="D77">
        <f t="shared" si="6"/>
        <v>7.4342981876080394</v>
      </c>
      <c r="E77">
        <f t="shared" si="7"/>
        <v>0.11464160648689219</v>
      </c>
      <c r="F77">
        <f t="shared" si="8"/>
        <v>1</v>
      </c>
    </row>
    <row r="78" spans="1:6" x14ac:dyDescent="0.25">
      <c r="A78" t="s">
        <v>77</v>
      </c>
      <c r="B78">
        <v>0.16017417807570331</v>
      </c>
      <c r="C78">
        <v>0.775367798301</v>
      </c>
      <c r="D78">
        <f t="shared" si="6"/>
        <v>4.1718224532744239</v>
      </c>
      <c r="E78">
        <f t="shared" si="7"/>
        <v>0.383251349670302</v>
      </c>
      <c r="F78">
        <f t="shared" si="8"/>
        <v>1</v>
      </c>
    </row>
    <row r="79" spans="1:6" x14ac:dyDescent="0.25">
      <c r="A79" t="s">
        <v>153</v>
      </c>
      <c r="B79">
        <v>0.332516252681063</v>
      </c>
      <c r="C79">
        <v>-1</v>
      </c>
      <c r="D79">
        <f t="shared" si="6"/>
        <v>2.2021330796740597</v>
      </c>
      <c r="E79">
        <f t="shared" si="7"/>
        <v>0.332516252681063</v>
      </c>
      <c r="F79">
        <f t="shared" si="8"/>
        <v>1</v>
      </c>
    </row>
    <row r="80" spans="1:6" x14ac:dyDescent="0.25">
      <c r="A80" t="s">
        <v>68</v>
      </c>
      <c r="B80">
        <v>0.13161189816634308</v>
      </c>
      <c r="C80">
        <v>-1</v>
      </c>
      <c r="D80">
        <f t="shared" si="6"/>
        <v>4.0557957051589018</v>
      </c>
      <c r="E80">
        <f t="shared" si="7"/>
        <v>0.13161189816634306</v>
      </c>
      <c r="F80">
        <f t="shared" si="8"/>
        <v>1</v>
      </c>
    </row>
    <row r="81" spans="1:6" x14ac:dyDescent="0.25">
      <c r="A81" t="s">
        <v>105</v>
      </c>
      <c r="B81">
        <v>0.23782227811580978</v>
      </c>
      <c r="C81">
        <v>0.62499629461499995</v>
      </c>
      <c r="D81">
        <f t="shared" si="6"/>
        <v>3.8124823454759684</v>
      </c>
      <c r="E81">
        <f t="shared" si="7"/>
        <v>0.43197799923720714</v>
      </c>
      <c r="F81">
        <f t="shared" si="8"/>
        <v>1</v>
      </c>
    </row>
    <row r="82" spans="1:6" x14ac:dyDescent="0.25">
      <c r="A82" t="s">
        <v>60</v>
      </c>
      <c r="B82">
        <v>8.4983020682590393E-2</v>
      </c>
      <c r="C82">
        <v>0.16376871622399999</v>
      </c>
      <c r="D82">
        <f t="shared" si="6"/>
        <v>8.5492078251366959</v>
      </c>
      <c r="E82">
        <f t="shared" si="7"/>
        <v>7.3409617473910643E-2</v>
      </c>
      <c r="F82">
        <f t="shared" si="8"/>
        <v>1</v>
      </c>
    </row>
    <row r="83" spans="1:6" x14ac:dyDescent="0.25">
      <c r="A83" t="s">
        <v>35</v>
      </c>
      <c r="B83">
        <v>1.967622885654946E-2</v>
      </c>
      <c r="C83">
        <v>0.68170724499799995</v>
      </c>
      <c r="D83">
        <f t="shared" si="6"/>
        <v>8.6229980033870977</v>
      </c>
      <c r="E83">
        <f t="shared" si="7"/>
        <v>7.1245408187061599E-2</v>
      </c>
      <c r="F83">
        <f t="shared" si="8"/>
        <v>1</v>
      </c>
    </row>
    <row r="84" spans="1:6" x14ac:dyDescent="0.25">
      <c r="A84" t="s">
        <v>39</v>
      </c>
      <c r="B84">
        <v>2.5594434112689687E-2</v>
      </c>
      <c r="C84">
        <v>0.497605034605</v>
      </c>
      <c r="D84">
        <f t="shared" si="6"/>
        <v>8.7266579768826293</v>
      </c>
      <c r="E84">
        <f t="shared" si="7"/>
        <v>6.8306925027791385E-2</v>
      </c>
      <c r="F84">
        <f t="shared" si="8"/>
        <v>1</v>
      </c>
    </row>
    <row r="85" spans="1:6" x14ac:dyDescent="0.25">
      <c r="A85" t="s">
        <v>118</v>
      </c>
      <c r="B85">
        <v>0.26057463621523386</v>
      </c>
      <c r="C85">
        <v>9.0271172484500006E-2</v>
      </c>
      <c r="D85">
        <f t="shared" si="6"/>
        <v>7.4996061171183932</v>
      </c>
      <c r="E85">
        <f t="shared" si="7"/>
        <v>0.11172666264063745</v>
      </c>
      <c r="F85">
        <f t="shared" si="8"/>
        <v>1</v>
      </c>
    </row>
    <row r="86" spans="1:6" x14ac:dyDescent="0.25">
      <c r="A86" t="s">
        <v>104</v>
      </c>
      <c r="B86">
        <v>0.23699941546370579</v>
      </c>
      <c r="C86">
        <v>0.387482082394</v>
      </c>
      <c r="D86">
        <f t="shared" si="6"/>
        <v>4.7755665489778583</v>
      </c>
      <c r="E86">
        <f t="shared" si="7"/>
        <v>0.31111039301805077</v>
      </c>
      <c r="F86">
        <f t="shared" si="8"/>
        <v>1</v>
      </c>
    </row>
    <row r="87" spans="1:6" x14ac:dyDescent="0.25">
      <c r="A87" t="s">
        <v>16</v>
      </c>
      <c r="B87">
        <v>0.1884593137439648</v>
      </c>
      <c r="C87">
        <v>0.73350787585400001</v>
      </c>
      <c r="D87">
        <f t="shared" si="6"/>
        <v>3.9575801633891645</v>
      </c>
      <c r="E87">
        <f t="shared" si="7"/>
        <v>0.41177719016969361</v>
      </c>
      <c r="F87">
        <f t="shared" si="8"/>
        <v>1</v>
      </c>
    </row>
    <row r="88" spans="1:6" x14ac:dyDescent="0.25">
      <c r="A88" t="s">
        <v>136</v>
      </c>
      <c r="B88">
        <v>0.29576285904227551</v>
      </c>
      <c r="C88">
        <v>-1</v>
      </c>
      <c r="D88">
        <f t="shared" si="6"/>
        <v>2.4363945952719197</v>
      </c>
      <c r="E88">
        <f t="shared" si="7"/>
        <v>0.29576285904227551</v>
      </c>
      <c r="F88">
        <f t="shared" si="8"/>
        <v>1</v>
      </c>
    </row>
    <row r="89" spans="1:6" x14ac:dyDescent="0.25">
      <c r="A89" t="s">
        <v>79</v>
      </c>
      <c r="B89">
        <v>0.17208085207210558</v>
      </c>
      <c r="C89">
        <v>0.63291513281599998</v>
      </c>
      <c r="D89">
        <f t="shared" si="6"/>
        <v>4.4344195592749234</v>
      </c>
      <c r="E89">
        <f t="shared" si="7"/>
        <v>0.35039460252320676</v>
      </c>
      <c r="F89">
        <f t="shared" si="8"/>
        <v>1</v>
      </c>
    </row>
    <row r="90" spans="1:6" x14ac:dyDescent="0.25">
      <c r="A90" t="s">
        <v>147</v>
      </c>
      <c r="B90">
        <v>0.31774982459617246</v>
      </c>
      <c r="C90">
        <v>0.23722298645500001</v>
      </c>
      <c r="D90">
        <f t="shared" si="6"/>
        <v>5.1704912600034465</v>
      </c>
      <c r="E90">
        <f t="shared" si="7"/>
        <v>0.27024707596624581</v>
      </c>
      <c r="F90">
        <f t="shared" si="8"/>
        <v>1</v>
      </c>
    </row>
    <row r="91" spans="1:6" x14ac:dyDescent="0.25">
      <c r="A91" t="s">
        <v>133</v>
      </c>
      <c r="B91">
        <v>0.28722289655188254</v>
      </c>
      <c r="C91">
        <v>-1</v>
      </c>
      <c r="D91">
        <f t="shared" si="6"/>
        <v>2.4949934432314849</v>
      </c>
      <c r="E91">
        <f t="shared" si="7"/>
        <v>0.28722289655188254</v>
      </c>
      <c r="F91">
        <f t="shared" si="8"/>
        <v>1</v>
      </c>
    </row>
    <row r="92" spans="1:6" x14ac:dyDescent="0.25">
      <c r="A92" t="s">
        <v>85</v>
      </c>
      <c r="B92">
        <v>0.1883368916310349</v>
      </c>
      <c r="C92">
        <v>-1</v>
      </c>
      <c r="D92">
        <f t="shared" si="6"/>
        <v>3.3390458861323467</v>
      </c>
      <c r="E92">
        <f t="shared" si="7"/>
        <v>0.18833689163103493</v>
      </c>
      <c r="F92">
        <f t="shared" si="8"/>
        <v>1</v>
      </c>
    </row>
    <row r="93" spans="1:6" x14ac:dyDescent="0.25">
      <c r="A93" t="s">
        <v>59</v>
      </c>
      <c r="B93">
        <v>8.0143221475236712E-2</v>
      </c>
      <c r="C93">
        <v>0.91232718381300004</v>
      </c>
      <c r="D93">
        <f t="shared" si="6"/>
        <v>5.231393151104089</v>
      </c>
      <c r="E93">
        <f t="shared" si="7"/>
        <v>0.26436830637686176</v>
      </c>
      <c r="F93">
        <f t="shared" si="8"/>
        <v>1</v>
      </c>
    </row>
    <row r="94" spans="1:6" x14ac:dyDescent="0.25">
      <c r="A94" t="s">
        <v>158</v>
      </c>
      <c r="B94">
        <v>0.35097509945006</v>
      </c>
      <c r="C94">
        <v>4.3778170302599999E-2</v>
      </c>
      <c r="D94">
        <f t="shared" si="6"/>
        <v>8.3513199610560989</v>
      </c>
      <c r="E94">
        <f t="shared" si="7"/>
        <v>7.9524262354008973E-2</v>
      </c>
      <c r="F94">
        <f t="shared" si="8"/>
        <v>1</v>
      </c>
    </row>
    <row r="95" spans="1:6" x14ac:dyDescent="0.25">
      <c r="A95" t="s">
        <v>127</v>
      </c>
      <c r="B95">
        <v>0.27477859757441525</v>
      </c>
      <c r="C95">
        <v>2.2975742223599999E-3</v>
      </c>
      <c r="D95">
        <f t="shared" si="6"/>
        <v>14.735382007723713</v>
      </c>
      <c r="E95">
        <f t="shared" si="7"/>
        <v>5.2827260183316545E-3</v>
      </c>
      <c r="F95">
        <f t="shared" si="8"/>
        <v>0.75542982062142661</v>
      </c>
    </row>
    <row r="96" spans="1:6" x14ac:dyDescent="0.25">
      <c r="A96" t="s">
        <v>49</v>
      </c>
      <c r="B96">
        <v>5.3045755609669933E-2</v>
      </c>
      <c r="C96">
        <v>0.42862226232400003</v>
      </c>
      <c r="D96">
        <f t="shared" si="6"/>
        <v>7.5675593596248181</v>
      </c>
      <c r="E96">
        <f t="shared" si="7"/>
        <v>0.10876684572671025</v>
      </c>
      <c r="F96">
        <f t="shared" si="8"/>
        <v>1</v>
      </c>
    </row>
    <row r="97" spans="1:6" x14ac:dyDescent="0.25">
      <c r="A97" t="s">
        <v>122</v>
      </c>
      <c r="B97">
        <v>0.26849289463536619</v>
      </c>
      <c r="C97">
        <v>0.28890094991300003</v>
      </c>
      <c r="D97">
        <f t="shared" si="6"/>
        <v>5.1132044240955974</v>
      </c>
      <c r="E97">
        <f t="shared" si="7"/>
        <v>0.27587799509193184</v>
      </c>
      <c r="F97">
        <f t="shared" si="8"/>
        <v>1</v>
      </c>
    </row>
    <row r="98" spans="1:6" x14ac:dyDescent="0.25">
      <c r="A98" t="s">
        <v>159</v>
      </c>
      <c r="B98">
        <v>0.35378155804294581</v>
      </c>
      <c r="C98">
        <v>-1</v>
      </c>
      <c r="D98">
        <f t="shared" ref="D98:D129" si="9">-2*SUM(IF(B98&lt;&gt;-1,LN(B98),0),IF(C98&lt;&gt;-1,LN(C98),0))</f>
        <v>2.0781512479765438</v>
      </c>
      <c r="E98">
        <f t="shared" ref="E98:E129" si="10">CHIDIST(D98,2*SUM(IF(B98&lt;&gt;-1,1,0),IF(C98&lt;&gt;-1,1,0)))</f>
        <v>0.35378155804294581</v>
      </c>
      <c r="F98">
        <f t="shared" ref="F98:F129" si="11">IF(E98*143&gt;=1,1,E98*143)</f>
        <v>1</v>
      </c>
    </row>
    <row r="99" spans="1:6" x14ac:dyDescent="0.25">
      <c r="A99" t="s">
        <v>148</v>
      </c>
      <c r="B99">
        <v>0.32110804540320426</v>
      </c>
      <c r="C99">
        <v>0.43756107873700001</v>
      </c>
      <c r="D99">
        <f t="shared" si="9"/>
        <v>3.9250331936636513</v>
      </c>
      <c r="E99">
        <f t="shared" si="10"/>
        <v>0.41624656578821206</v>
      </c>
      <c r="F99">
        <f t="shared" si="11"/>
        <v>1</v>
      </c>
    </row>
    <row r="100" spans="1:6" x14ac:dyDescent="0.25">
      <c r="A100" t="s">
        <v>74</v>
      </c>
      <c r="B100">
        <v>0.1463386428133624</v>
      </c>
      <c r="C100">
        <v>0.22691007935800001</v>
      </c>
      <c r="D100">
        <f t="shared" si="9"/>
        <v>6.8100666758526724</v>
      </c>
      <c r="E100">
        <f t="shared" si="10"/>
        <v>0.14627227301214249</v>
      </c>
      <c r="F100">
        <f t="shared" si="11"/>
        <v>1</v>
      </c>
    </row>
    <row r="101" spans="1:6" x14ac:dyDescent="0.25">
      <c r="A101" t="s">
        <v>149</v>
      </c>
      <c r="B101">
        <v>0.32217787983645557</v>
      </c>
      <c r="C101">
        <v>4.7192717434600001E-4</v>
      </c>
      <c r="D101">
        <f t="shared" si="9"/>
        <v>17.582674680073783</v>
      </c>
      <c r="E101">
        <f t="shared" si="10"/>
        <v>1.4887189556142711E-3</v>
      </c>
      <c r="F101">
        <f t="shared" si="11"/>
        <v>0.21288681065284076</v>
      </c>
    </row>
    <row r="102" spans="1:6" x14ac:dyDescent="0.25">
      <c r="A102" t="s">
        <v>54</v>
      </c>
      <c r="B102">
        <v>6.7776296693775176E-2</v>
      </c>
      <c r="C102">
        <v>0.802395587493</v>
      </c>
      <c r="D102">
        <f t="shared" si="9"/>
        <v>5.8233925858693727</v>
      </c>
      <c r="E102">
        <f t="shared" si="10"/>
        <v>0.21273134966803864</v>
      </c>
      <c r="F102">
        <f t="shared" si="11"/>
        <v>1</v>
      </c>
    </row>
    <row r="103" spans="1:6" x14ac:dyDescent="0.25">
      <c r="A103" t="s">
        <v>120</v>
      </c>
      <c r="B103">
        <v>0.26444905503164901</v>
      </c>
      <c r="C103">
        <v>0.58277030738699998</v>
      </c>
      <c r="D103">
        <f t="shared" si="9"/>
        <v>3.7401376179473691</v>
      </c>
      <c r="E103">
        <f t="shared" si="10"/>
        <v>0.44231507820670757</v>
      </c>
      <c r="F103">
        <f t="shared" si="11"/>
        <v>1</v>
      </c>
    </row>
    <row r="104" spans="1:6" x14ac:dyDescent="0.25">
      <c r="A104" t="s">
        <v>67</v>
      </c>
      <c r="B104">
        <v>0.13068108686500093</v>
      </c>
      <c r="C104">
        <v>0.17812290945299999</v>
      </c>
      <c r="D104">
        <f t="shared" si="9"/>
        <v>7.5205536794408729</v>
      </c>
      <c r="E104">
        <f t="shared" si="10"/>
        <v>0.11080637019763298</v>
      </c>
      <c r="F104">
        <f t="shared" si="11"/>
        <v>1</v>
      </c>
    </row>
    <row r="105" spans="1:6" x14ac:dyDescent="0.25">
      <c r="A105" t="s">
        <v>157</v>
      </c>
      <c r="B105">
        <v>0.35077511160315888</v>
      </c>
      <c r="C105">
        <v>-1</v>
      </c>
      <c r="D105">
        <f t="shared" si="9"/>
        <v>2.0952199370809215</v>
      </c>
      <c r="E105">
        <f t="shared" si="10"/>
        <v>0.35077511160315888</v>
      </c>
      <c r="F105">
        <f t="shared" si="11"/>
        <v>1</v>
      </c>
    </row>
    <row r="106" spans="1:6" x14ac:dyDescent="0.25">
      <c r="A106" t="s">
        <v>55</v>
      </c>
      <c r="B106">
        <v>7.2856104363368437E-2</v>
      </c>
      <c r="C106">
        <v>0.54388783211400005</v>
      </c>
      <c r="D106">
        <f t="shared" si="9"/>
        <v>6.4565624012203422</v>
      </c>
      <c r="E106">
        <f t="shared" si="10"/>
        <v>0.1675479624564461</v>
      </c>
      <c r="F106">
        <f t="shared" si="11"/>
        <v>1</v>
      </c>
    </row>
    <row r="107" spans="1:6" x14ac:dyDescent="0.25">
      <c r="A107" t="s">
        <v>102</v>
      </c>
      <c r="B107">
        <v>0.22865773120782726</v>
      </c>
      <c r="C107">
        <v>0.50512130382200005</v>
      </c>
      <c r="D107">
        <f t="shared" si="9"/>
        <v>4.3169713800037464</v>
      </c>
      <c r="E107">
        <f t="shared" si="10"/>
        <v>0.36480475392049949</v>
      </c>
      <c r="F107">
        <f t="shared" si="11"/>
        <v>1</v>
      </c>
    </row>
    <row r="108" spans="1:6" x14ac:dyDescent="0.25">
      <c r="A108" t="s">
        <v>163</v>
      </c>
      <c r="B108">
        <v>0.39381686969912705</v>
      </c>
      <c r="C108">
        <v>0.26857418078200002</v>
      </c>
      <c r="D108">
        <f t="shared" si="9"/>
        <v>4.4929948002550111</v>
      </c>
      <c r="E108">
        <f t="shared" si="10"/>
        <v>0.34337892362504013</v>
      </c>
      <c r="F108">
        <f t="shared" si="11"/>
        <v>1</v>
      </c>
    </row>
    <row r="109" spans="1:6" x14ac:dyDescent="0.25">
      <c r="A109" t="s">
        <v>139</v>
      </c>
      <c r="B109">
        <v>0.29664241059172314</v>
      </c>
      <c r="C109">
        <v>-1</v>
      </c>
      <c r="D109">
        <f t="shared" si="9"/>
        <v>2.4304557406342626</v>
      </c>
      <c r="E109">
        <f t="shared" si="10"/>
        <v>0.29664241059172314</v>
      </c>
      <c r="F109">
        <f t="shared" si="11"/>
        <v>1</v>
      </c>
    </row>
    <row r="110" spans="1:6" x14ac:dyDescent="0.25">
      <c r="A110" t="s">
        <v>45</v>
      </c>
      <c r="B110">
        <v>4.5622024978826579E-2</v>
      </c>
      <c r="C110">
        <v>0.12052229382100001</v>
      </c>
      <c r="D110">
        <f t="shared" si="9"/>
        <v>10.406570414700395</v>
      </c>
      <c r="E110">
        <f t="shared" si="10"/>
        <v>3.4108584432754233E-2</v>
      </c>
      <c r="F110">
        <f t="shared" si="11"/>
        <v>1</v>
      </c>
    </row>
    <row r="111" spans="1:6" x14ac:dyDescent="0.25">
      <c r="A111" t="s">
        <v>76</v>
      </c>
      <c r="B111">
        <v>0.15902569860594049</v>
      </c>
      <c r="C111">
        <v>5.6409952054100002E-2</v>
      </c>
      <c r="D111">
        <f t="shared" si="9"/>
        <v>9.4275982891082393</v>
      </c>
      <c r="E111">
        <f t="shared" si="10"/>
        <v>5.1256389640441186E-2</v>
      </c>
      <c r="F111">
        <f t="shared" si="11"/>
        <v>1</v>
      </c>
    </row>
    <row r="112" spans="1:6" x14ac:dyDescent="0.25">
      <c r="A112" t="s">
        <v>145</v>
      </c>
      <c r="B112">
        <v>0.31268006119726854</v>
      </c>
      <c r="C112">
        <v>0.57377198638399995</v>
      </c>
      <c r="D112">
        <f t="shared" si="9"/>
        <v>3.4361959555162116</v>
      </c>
      <c r="E112">
        <f t="shared" si="10"/>
        <v>0.48764596648092806</v>
      </c>
      <c r="F112">
        <f t="shared" si="11"/>
        <v>1</v>
      </c>
    </row>
    <row r="113" spans="1:6" x14ac:dyDescent="0.25">
      <c r="A113" t="s">
        <v>20</v>
      </c>
      <c r="B113">
        <v>6.0145914115141063E-3</v>
      </c>
      <c r="C113" s="1">
        <v>5.9007103658300001E-5</v>
      </c>
      <c r="D113">
        <f t="shared" si="9"/>
        <v>29.702839160882185</v>
      </c>
      <c r="E113">
        <f t="shared" si="10"/>
        <v>5.6257261735081412E-6</v>
      </c>
      <c r="F113">
        <f t="shared" si="11"/>
        <v>8.0447884281166417E-4</v>
      </c>
    </row>
    <row r="114" spans="1:6" x14ac:dyDescent="0.25">
      <c r="A114" t="s">
        <v>150</v>
      </c>
      <c r="B114">
        <v>0.32849535546357156</v>
      </c>
      <c r="C114">
        <v>0.52579059307200005</v>
      </c>
      <c r="D114">
        <f t="shared" si="9"/>
        <v>3.5121696746383329</v>
      </c>
      <c r="E114">
        <f t="shared" si="10"/>
        <v>0.47603033305780718</v>
      </c>
      <c r="F114">
        <f t="shared" si="11"/>
        <v>1</v>
      </c>
    </row>
    <row r="115" spans="1:6" x14ac:dyDescent="0.25">
      <c r="A115" t="s">
        <v>114</v>
      </c>
      <c r="B115">
        <v>0.25427499838886891</v>
      </c>
      <c r="C115">
        <v>0.30389863313799997</v>
      </c>
      <c r="D115">
        <f t="shared" si="9"/>
        <v>5.1208000072245099</v>
      </c>
      <c r="E115">
        <f t="shared" si="10"/>
        <v>0.27512572485641146</v>
      </c>
      <c r="F115">
        <f t="shared" si="11"/>
        <v>1</v>
      </c>
    </row>
    <row r="116" spans="1:6" x14ac:dyDescent="0.25">
      <c r="A116" t="s">
        <v>86</v>
      </c>
      <c r="B116">
        <v>0.19063165238126298</v>
      </c>
      <c r="C116">
        <v>0.74465133780600001</v>
      </c>
      <c r="D116">
        <f t="shared" si="9"/>
        <v>3.9045028151734047</v>
      </c>
      <c r="E116">
        <f t="shared" si="10"/>
        <v>0.41908423574434928</v>
      </c>
      <c r="F116">
        <f t="shared" si="11"/>
        <v>1</v>
      </c>
    </row>
    <row r="117" spans="1:6" x14ac:dyDescent="0.25">
      <c r="A117" t="s">
        <v>106</v>
      </c>
      <c r="B117">
        <v>0.24120194470723361</v>
      </c>
      <c r="C117">
        <v>-1</v>
      </c>
      <c r="D117">
        <f t="shared" si="9"/>
        <v>2.844241503055942</v>
      </c>
      <c r="E117">
        <f t="shared" si="10"/>
        <v>0.24120194470723361</v>
      </c>
      <c r="F117">
        <f t="shared" si="11"/>
        <v>1</v>
      </c>
    </row>
    <row r="118" spans="1:6" x14ac:dyDescent="0.25">
      <c r="A118" t="s">
        <v>17</v>
      </c>
      <c r="B118">
        <v>0.39065381463754012</v>
      </c>
      <c r="C118">
        <v>2.5905137710499999E-3</v>
      </c>
      <c r="D118">
        <f t="shared" si="9"/>
        <v>13.791665102963995</v>
      </c>
      <c r="E118">
        <f t="shared" si="10"/>
        <v>7.990535850344772E-3</v>
      </c>
      <c r="F118">
        <f t="shared" si="11"/>
        <v>1</v>
      </c>
    </row>
    <row r="119" spans="1:6" x14ac:dyDescent="0.25">
      <c r="A119" t="s">
        <v>88</v>
      </c>
      <c r="B119">
        <v>0.20607529384029469</v>
      </c>
      <c r="C119">
        <v>-1</v>
      </c>
      <c r="D119">
        <f t="shared" si="9"/>
        <v>3.1590273457875995</v>
      </c>
      <c r="E119">
        <f t="shared" si="10"/>
        <v>0.20607529384029466</v>
      </c>
      <c r="F119">
        <f t="shared" si="11"/>
        <v>1</v>
      </c>
    </row>
    <row r="120" spans="1:6" x14ac:dyDescent="0.25">
      <c r="A120" t="s">
        <v>72</v>
      </c>
      <c r="B120">
        <v>0.14079496924144042</v>
      </c>
      <c r="C120">
        <v>-1</v>
      </c>
      <c r="D120">
        <f t="shared" si="9"/>
        <v>3.9209011314316711</v>
      </c>
      <c r="E120">
        <f t="shared" si="10"/>
        <v>0.14079496924144042</v>
      </c>
      <c r="F120">
        <f t="shared" si="11"/>
        <v>1</v>
      </c>
    </row>
    <row r="121" spans="1:6" x14ac:dyDescent="0.25">
      <c r="A121" t="s">
        <v>101</v>
      </c>
      <c r="B121">
        <v>0.22592027781718871</v>
      </c>
      <c r="C121">
        <v>0.124133022381</v>
      </c>
      <c r="D121">
        <f t="shared" si="9"/>
        <v>7.147949244400337</v>
      </c>
      <c r="E121">
        <f t="shared" si="10"/>
        <v>0.12827330771325121</v>
      </c>
      <c r="F121">
        <f t="shared" si="11"/>
        <v>1</v>
      </c>
    </row>
    <row r="122" spans="1:6" x14ac:dyDescent="0.25">
      <c r="A122" t="s">
        <v>121</v>
      </c>
      <c r="B122">
        <v>0.26539457617126266</v>
      </c>
      <c r="C122">
        <v>0.42543813525700003</v>
      </c>
      <c r="D122">
        <f t="shared" si="9"/>
        <v>4.3623466566269986</v>
      </c>
      <c r="E122">
        <f t="shared" si="10"/>
        <v>0.35918301532328928</v>
      </c>
      <c r="F122">
        <f t="shared" si="11"/>
        <v>1</v>
      </c>
    </row>
    <row r="123" spans="1:6" x14ac:dyDescent="0.25">
      <c r="A123" t="s">
        <v>70</v>
      </c>
      <c r="B123">
        <v>0.13651481186669695</v>
      </c>
      <c r="C123">
        <v>0.55519013840099996</v>
      </c>
      <c r="D123">
        <f t="shared" si="9"/>
        <v>5.1595335811870076</v>
      </c>
      <c r="E123">
        <f t="shared" si="10"/>
        <v>0.27131652938064832</v>
      </c>
      <c r="F123">
        <f t="shared" si="11"/>
        <v>1</v>
      </c>
    </row>
    <row r="124" spans="1:6" x14ac:dyDescent="0.25">
      <c r="A124" t="s">
        <v>144</v>
      </c>
      <c r="B124">
        <v>0.31117412599706323</v>
      </c>
      <c r="C124">
        <v>-1</v>
      </c>
      <c r="D124">
        <f t="shared" si="9"/>
        <v>2.3348052656348073</v>
      </c>
      <c r="E124">
        <f t="shared" si="10"/>
        <v>0.31117412599706329</v>
      </c>
      <c r="F124">
        <f t="shared" si="11"/>
        <v>1</v>
      </c>
    </row>
    <row r="125" spans="1:6" x14ac:dyDescent="0.25">
      <c r="A125" t="s">
        <v>18</v>
      </c>
      <c r="B125">
        <v>8.4896255922741415E-2</v>
      </c>
      <c r="C125">
        <v>0.50811415895400003</v>
      </c>
      <c r="D125">
        <f t="shared" si="9"/>
        <v>6.2867488415734663</v>
      </c>
      <c r="E125">
        <f t="shared" si="10"/>
        <v>0.17873269961546462</v>
      </c>
      <c r="F125">
        <f t="shared" si="11"/>
        <v>1</v>
      </c>
    </row>
    <row r="126" spans="1:6" x14ac:dyDescent="0.25">
      <c r="A126" t="s">
        <v>156</v>
      </c>
      <c r="B126">
        <v>0.34343349041708904</v>
      </c>
      <c r="C126">
        <v>0.29990227701599997</v>
      </c>
      <c r="D126">
        <f t="shared" si="9"/>
        <v>4.546120819957701</v>
      </c>
      <c r="E126">
        <f t="shared" si="10"/>
        <v>0.33711371997228157</v>
      </c>
      <c r="F126">
        <f t="shared" si="11"/>
        <v>1</v>
      </c>
    </row>
    <row r="127" spans="1:6" x14ac:dyDescent="0.25">
      <c r="A127" t="s">
        <v>126</v>
      </c>
      <c r="B127">
        <v>0.27444266442951115</v>
      </c>
      <c r="C127">
        <v>0.30389863313799997</v>
      </c>
      <c r="D127">
        <f t="shared" si="9"/>
        <v>4.9681479788146827</v>
      </c>
      <c r="E127">
        <f t="shared" si="10"/>
        <v>0.29058135399264645</v>
      </c>
      <c r="F127">
        <f t="shared" si="11"/>
        <v>1</v>
      </c>
    </row>
    <row r="128" spans="1:6" x14ac:dyDescent="0.25">
      <c r="A128" t="s">
        <v>90</v>
      </c>
      <c r="B128">
        <v>0.20680104613705325</v>
      </c>
      <c r="C128">
        <v>0.69054316345900002</v>
      </c>
      <c r="D128">
        <f t="shared" si="9"/>
        <v>3.8925497506341422</v>
      </c>
      <c r="E128">
        <f t="shared" si="10"/>
        <v>0.4207429267766194</v>
      </c>
      <c r="F128">
        <f t="shared" si="11"/>
        <v>1</v>
      </c>
    </row>
    <row r="129" spans="1:6" x14ac:dyDescent="0.25">
      <c r="A129" t="s">
        <v>100</v>
      </c>
      <c r="B129">
        <v>0.22521368386086568</v>
      </c>
      <c r="C129">
        <v>0.241945126269</v>
      </c>
      <c r="D129">
        <f t="shared" si="9"/>
        <v>5.8194999018135434</v>
      </c>
      <c r="E129">
        <f t="shared" si="10"/>
        <v>0.21303974591741195</v>
      </c>
      <c r="F129">
        <f t="shared" si="11"/>
        <v>1</v>
      </c>
    </row>
    <row r="130" spans="1:6" x14ac:dyDescent="0.25">
      <c r="A130" t="s">
        <v>51</v>
      </c>
      <c r="B130">
        <v>6.2934357606806976E-2</v>
      </c>
      <c r="C130">
        <v>0.66747765247799995</v>
      </c>
      <c r="D130">
        <f t="shared" ref="D130:D161" si="12">-2*SUM(IF(B130&lt;&gt;-1,LN(B130),0),IF(C130&lt;&gt;-1,LN(C130),0))</f>
        <v>6.3398248144825802</v>
      </c>
      <c r="E130">
        <f t="shared" ref="E130:E161" si="13">CHIDIST(D130,2*SUM(IF(B130&lt;&gt;-1,1,0),IF(C130&lt;&gt;-1,1,0)))</f>
        <v>0.17516666670595987</v>
      </c>
      <c r="F130">
        <f t="shared" ref="F130:F161" si="14">IF(E130*143&gt;=1,1,E130*143)</f>
        <v>1</v>
      </c>
    </row>
    <row r="131" spans="1:6" x14ac:dyDescent="0.25">
      <c r="A131" t="s">
        <v>164</v>
      </c>
      <c r="B131">
        <v>0.43044132254159428</v>
      </c>
      <c r="C131">
        <v>-1</v>
      </c>
      <c r="D131">
        <f t="shared" si="12"/>
        <v>1.6858885302410558</v>
      </c>
      <c r="E131">
        <f t="shared" si="13"/>
        <v>0.43044132254159428</v>
      </c>
      <c r="F131">
        <f t="shared" si="14"/>
        <v>1</v>
      </c>
    </row>
    <row r="132" spans="1:6" x14ac:dyDescent="0.25">
      <c r="A132" t="s">
        <v>82</v>
      </c>
      <c r="B132">
        <v>0.18326373242579141</v>
      </c>
      <c r="C132">
        <v>-1</v>
      </c>
      <c r="D132">
        <f t="shared" si="12"/>
        <v>3.3936580056392058</v>
      </c>
      <c r="E132">
        <f t="shared" si="13"/>
        <v>0.18326373242579141</v>
      </c>
      <c r="F132">
        <f t="shared" si="14"/>
        <v>1</v>
      </c>
    </row>
    <row r="133" spans="1:6" x14ac:dyDescent="0.25">
      <c r="A133" t="s">
        <v>132</v>
      </c>
      <c r="B133">
        <v>0.28636536175414817</v>
      </c>
      <c r="C133">
        <v>0.27358077618799997</v>
      </c>
      <c r="D133">
        <f t="shared" si="12"/>
        <v>5.0932903059575789</v>
      </c>
      <c r="E133">
        <f t="shared" si="13"/>
        <v>0.27785857336488679</v>
      </c>
      <c r="F133">
        <f t="shared" si="14"/>
        <v>1</v>
      </c>
    </row>
    <row r="134" spans="1:6" x14ac:dyDescent="0.25">
      <c r="A134" t="s">
        <v>50</v>
      </c>
      <c r="B134">
        <v>6.1387907101904088E-2</v>
      </c>
      <c r="C134">
        <v>0.27211463036599998</v>
      </c>
      <c r="D134">
        <f t="shared" si="12"/>
        <v>8.1841485645207541</v>
      </c>
      <c r="E134">
        <f t="shared" si="13"/>
        <v>8.5060797485240772E-2</v>
      </c>
      <c r="F134">
        <f t="shared" si="14"/>
        <v>1</v>
      </c>
    </row>
    <row r="135" spans="1:6" x14ac:dyDescent="0.25">
      <c r="A135" t="s">
        <v>21</v>
      </c>
      <c r="B135">
        <v>2.3582047797955343E-2</v>
      </c>
      <c r="C135">
        <v>5.6212832405599998E-4</v>
      </c>
      <c r="D135">
        <f t="shared" si="12"/>
        <v>22.462099884924879</v>
      </c>
      <c r="E135">
        <f t="shared" si="13"/>
        <v>1.621364737702972E-4</v>
      </c>
      <c r="F135">
        <f t="shared" si="14"/>
        <v>2.3185515749152501E-2</v>
      </c>
    </row>
    <row r="136" spans="1:6" x14ac:dyDescent="0.25">
      <c r="A136" t="s">
        <v>14</v>
      </c>
      <c r="B136">
        <v>0.15741308439264112</v>
      </c>
      <c r="C136">
        <v>2.1004619790800001E-2</v>
      </c>
      <c r="D136">
        <f t="shared" si="12"/>
        <v>11.42378938715996</v>
      </c>
      <c r="E136">
        <f t="shared" si="13"/>
        <v>2.2192221956519102E-2</v>
      </c>
      <c r="F136">
        <f t="shared" si="14"/>
        <v>1</v>
      </c>
    </row>
    <row r="137" spans="1:6" x14ac:dyDescent="0.25">
      <c r="A137" t="s">
        <v>140</v>
      </c>
      <c r="B137">
        <v>0.30119450097781941</v>
      </c>
      <c r="C137">
        <v>0.206091874525</v>
      </c>
      <c r="D137">
        <f t="shared" si="12"/>
        <v>5.5588645140936173</v>
      </c>
      <c r="E137">
        <f t="shared" si="13"/>
        <v>0.23460349263780442</v>
      </c>
      <c r="F137">
        <f t="shared" si="14"/>
        <v>1</v>
      </c>
    </row>
    <row r="138" spans="1:6" x14ac:dyDescent="0.25">
      <c r="A138" t="s">
        <v>117</v>
      </c>
      <c r="B138">
        <v>0.25973023439482595</v>
      </c>
      <c r="C138">
        <v>1.1599066117E-2</v>
      </c>
      <c r="D138">
        <f t="shared" si="12"/>
        <v>11.609884875780768</v>
      </c>
      <c r="E138">
        <f t="shared" si="13"/>
        <v>2.0500761224614753E-2</v>
      </c>
      <c r="F138">
        <f t="shared" si="14"/>
        <v>1</v>
      </c>
    </row>
    <row r="139" spans="1:6" x14ac:dyDescent="0.25">
      <c r="A139" t="s">
        <v>33</v>
      </c>
      <c r="B139">
        <v>1.3508297098823825E-2</v>
      </c>
      <c r="C139">
        <v>0.94755856657100002</v>
      </c>
      <c r="D139">
        <f t="shared" si="12"/>
        <v>8.7166354293308821</v>
      </c>
      <c r="E139">
        <f t="shared" si="13"/>
        <v>6.8585945039275162E-2</v>
      </c>
      <c r="F139">
        <f t="shared" si="14"/>
        <v>1</v>
      </c>
    </row>
    <row r="140" spans="1:6" x14ac:dyDescent="0.25">
      <c r="A140" t="s">
        <v>119</v>
      </c>
      <c r="B140">
        <v>0.26283214348099887</v>
      </c>
      <c r="C140">
        <v>-1</v>
      </c>
      <c r="D140">
        <f t="shared" si="12"/>
        <v>2.6724793765591981</v>
      </c>
      <c r="E140">
        <f t="shared" si="13"/>
        <v>0.26283214348099887</v>
      </c>
      <c r="F140">
        <f t="shared" si="14"/>
        <v>1</v>
      </c>
    </row>
    <row r="141" spans="1:6" x14ac:dyDescent="0.25">
      <c r="A141" t="s">
        <v>38</v>
      </c>
      <c r="B141">
        <v>2.554233975735562E-2</v>
      </c>
      <c r="C141">
        <v>0.43793510058399998</v>
      </c>
      <c r="D141">
        <f t="shared" si="12"/>
        <v>8.9862047457092338</v>
      </c>
      <c r="E141">
        <f t="shared" si="13"/>
        <v>6.1445223140616782E-2</v>
      </c>
      <c r="F141">
        <f t="shared" si="14"/>
        <v>1</v>
      </c>
    </row>
    <row r="142" spans="1:6" x14ac:dyDescent="0.25">
      <c r="A142" t="s">
        <v>62</v>
      </c>
      <c r="B142">
        <v>8.9360612060320643E-2</v>
      </c>
      <c r="C142">
        <v>0.47803277777499997</v>
      </c>
      <c r="D142">
        <f t="shared" si="12"/>
        <v>6.3063025019167558</v>
      </c>
      <c r="E142">
        <f t="shared" si="13"/>
        <v>0.1774114146061353</v>
      </c>
      <c r="F142">
        <f t="shared" si="14"/>
        <v>1</v>
      </c>
    </row>
    <row r="143" spans="1:6" x14ac:dyDescent="0.25">
      <c r="A143" t="s">
        <v>32</v>
      </c>
      <c r="B143">
        <v>1.3095569194230128E-2</v>
      </c>
      <c r="C143">
        <v>0.83045773784999999</v>
      </c>
      <c r="D143">
        <f t="shared" si="12"/>
        <v>9.0425191485140637</v>
      </c>
      <c r="E143">
        <f t="shared" si="13"/>
        <v>6.004544683335887E-2</v>
      </c>
      <c r="F143">
        <f t="shared" si="14"/>
        <v>1</v>
      </c>
    </row>
  </sheetData>
  <autoFilter ref="C1:C143"/>
  <conditionalFormatting sqref="C1">
    <cfRule type="cellIs" dxfId="0" priority="1" operator="between">
      <formula>0</formula>
      <formula>0.049999999999</formula>
    </cfRule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F143"/>
  <sheetViews>
    <sheetView workbookViewId="0"/>
  </sheetViews>
  <sheetFormatPr defaultRowHeight="15" x14ac:dyDescent="0.25"/>
  <cols>
    <col min="1" max="1" width="69.42578125" bestFit="1" customWidth="1"/>
  </cols>
  <sheetData>
    <row r="1" spans="1:6" x14ac:dyDescent="0.25">
      <c r="A1" t="s">
        <v>0</v>
      </c>
      <c r="B1" t="s">
        <v>165</v>
      </c>
      <c r="C1" t="s">
        <v>10</v>
      </c>
      <c r="D1" t="s">
        <v>166</v>
      </c>
      <c r="E1" t="s">
        <v>167</v>
      </c>
      <c r="F1" t="s">
        <v>26</v>
      </c>
    </row>
    <row r="2" spans="1:6" x14ac:dyDescent="0.25">
      <c r="A2" t="s">
        <v>83</v>
      </c>
      <c r="B2">
        <v>0.18440212989295354</v>
      </c>
      <c r="C2">
        <v>-1</v>
      </c>
      <c r="D2">
        <f t="shared" ref="D2:D33" si="0">-2*SUM(IF(B2&lt;&gt;-1,LN(B2),0),IF(C2&lt;&gt;-1,LN(C2),0))</f>
        <v>3.3812728350614445</v>
      </c>
      <c r="E2">
        <f t="shared" ref="E2:E33" si="1">CHIDIST(D2,2*SUM(IF(B2&lt;&gt;-1,1,0),IF(C2&lt;&gt;-1,1,0)))</f>
        <v>0.18440212989295354</v>
      </c>
      <c r="F2">
        <f t="shared" ref="F2:F33" si="2">IF(E2*143&gt;=1,1,E2*143)</f>
        <v>1</v>
      </c>
    </row>
    <row r="3" spans="1:6" x14ac:dyDescent="0.25">
      <c r="A3" t="s">
        <v>48</v>
      </c>
      <c r="B3">
        <v>5.0794009465761486E-2</v>
      </c>
      <c r="C3">
        <v>0.356067581327</v>
      </c>
      <c r="D3">
        <f t="shared" si="0"/>
        <v>8.0252231724238552</v>
      </c>
      <c r="E3">
        <f t="shared" si="1"/>
        <v>9.0658594892475144E-2</v>
      </c>
      <c r="F3">
        <f t="shared" si="2"/>
        <v>1</v>
      </c>
    </row>
    <row r="4" spans="1:6" x14ac:dyDescent="0.25">
      <c r="A4" t="s">
        <v>53</v>
      </c>
      <c r="B4">
        <v>6.7588767833552471E-2</v>
      </c>
      <c r="C4">
        <v>-1</v>
      </c>
      <c r="D4">
        <f t="shared" si="0"/>
        <v>5.3886269320942057</v>
      </c>
      <c r="E4">
        <f t="shared" si="1"/>
        <v>6.7588767833552457E-2</v>
      </c>
      <c r="F4">
        <f t="shared" si="2"/>
        <v>1</v>
      </c>
    </row>
    <row r="5" spans="1:6" x14ac:dyDescent="0.25">
      <c r="A5" t="s">
        <v>97</v>
      </c>
      <c r="B5">
        <v>0.21611801231053299</v>
      </c>
      <c r="C5">
        <v>0.171089609202</v>
      </c>
      <c r="D5">
        <f t="shared" si="0"/>
        <v>6.5949969930390049</v>
      </c>
      <c r="E5">
        <f t="shared" si="1"/>
        <v>0.15890235449352311</v>
      </c>
      <c r="F5">
        <f t="shared" si="2"/>
        <v>1</v>
      </c>
    </row>
    <row r="6" spans="1:6" x14ac:dyDescent="0.25">
      <c r="A6" t="s">
        <v>137</v>
      </c>
      <c r="B6">
        <v>0.29640288046149088</v>
      </c>
      <c r="C6">
        <v>-1</v>
      </c>
      <c r="D6">
        <f t="shared" si="0"/>
        <v>2.4320713349024983</v>
      </c>
      <c r="E6">
        <f t="shared" si="1"/>
        <v>0.29640288046149088</v>
      </c>
      <c r="F6">
        <f t="shared" si="2"/>
        <v>1</v>
      </c>
    </row>
    <row r="7" spans="1:6" x14ac:dyDescent="0.25">
      <c r="A7" t="s">
        <v>152</v>
      </c>
      <c r="B7">
        <v>0.33184745954972683</v>
      </c>
      <c r="C7">
        <v>-1</v>
      </c>
      <c r="D7">
        <f t="shared" si="0"/>
        <v>2.2061597496738661</v>
      </c>
      <c r="E7">
        <f t="shared" si="1"/>
        <v>0.33184745954972683</v>
      </c>
      <c r="F7">
        <f t="shared" si="2"/>
        <v>1</v>
      </c>
    </row>
    <row r="8" spans="1:6" x14ac:dyDescent="0.25">
      <c r="A8" t="s">
        <v>123</v>
      </c>
      <c r="B8">
        <v>0.26869674610323935</v>
      </c>
      <c r="C8">
        <v>-1</v>
      </c>
      <c r="D8">
        <f t="shared" si="0"/>
        <v>2.6283437464196546</v>
      </c>
      <c r="E8">
        <f t="shared" si="1"/>
        <v>0.26869674610323935</v>
      </c>
      <c r="F8">
        <f t="shared" si="2"/>
        <v>1</v>
      </c>
    </row>
    <row r="9" spans="1:6" x14ac:dyDescent="0.25">
      <c r="A9" t="s">
        <v>69</v>
      </c>
      <c r="B9">
        <v>0.13216231525878114</v>
      </c>
      <c r="C9">
        <v>9.5640786998300004E-2</v>
      </c>
      <c r="D9">
        <f t="shared" si="0"/>
        <v>8.7417607168548237</v>
      </c>
      <c r="E9">
        <f t="shared" si="1"/>
        <v>6.7888506941660071E-2</v>
      </c>
      <c r="F9">
        <f t="shared" si="2"/>
        <v>1</v>
      </c>
    </row>
    <row r="10" spans="1:6" x14ac:dyDescent="0.25">
      <c r="A10" t="s">
        <v>66</v>
      </c>
      <c r="B10">
        <v>0.13058542707755891</v>
      </c>
      <c r="C10">
        <v>-1</v>
      </c>
      <c r="D10">
        <f t="shared" si="0"/>
        <v>4.0714553055285707</v>
      </c>
      <c r="E10">
        <f t="shared" si="1"/>
        <v>0.13058542707755894</v>
      </c>
      <c r="F10">
        <f t="shared" si="2"/>
        <v>1</v>
      </c>
    </row>
    <row r="11" spans="1:6" x14ac:dyDescent="0.25">
      <c r="A11" t="s">
        <v>80</v>
      </c>
      <c r="B11">
        <v>0.17717446768779868</v>
      </c>
      <c r="C11">
        <v>-1</v>
      </c>
      <c r="D11">
        <f t="shared" si="0"/>
        <v>3.4612406774668059</v>
      </c>
      <c r="E11">
        <f t="shared" si="1"/>
        <v>0.17717446768779868</v>
      </c>
      <c r="F11">
        <f t="shared" si="2"/>
        <v>1</v>
      </c>
    </row>
    <row r="12" spans="1:6" x14ac:dyDescent="0.25">
      <c r="A12" t="s">
        <v>94</v>
      </c>
      <c r="B12">
        <v>0.21085619480282028</v>
      </c>
      <c r="C12">
        <v>0.27151274849099999</v>
      </c>
      <c r="D12">
        <f t="shared" si="0"/>
        <v>5.7206502080446118</v>
      </c>
      <c r="E12">
        <f t="shared" si="1"/>
        <v>0.2210041719032653</v>
      </c>
      <c r="F12">
        <f t="shared" si="2"/>
        <v>1</v>
      </c>
    </row>
    <row r="13" spans="1:6" x14ac:dyDescent="0.25">
      <c r="A13" t="s">
        <v>143</v>
      </c>
      <c r="B13">
        <v>0.30810569619755684</v>
      </c>
      <c r="C13">
        <v>-1</v>
      </c>
      <c r="D13">
        <f t="shared" si="0"/>
        <v>2.3546247708103025</v>
      </c>
      <c r="E13">
        <f t="shared" si="1"/>
        <v>0.30810569619755684</v>
      </c>
      <c r="F13">
        <f t="shared" si="2"/>
        <v>1</v>
      </c>
    </row>
    <row r="14" spans="1:6" x14ac:dyDescent="0.25">
      <c r="A14" t="s">
        <v>36</v>
      </c>
      <c r="B14">
        <v>1.989797275747205E-2</v>
      </c>
      <c r="C14">
        <v>0.53134334335900002</v>
      </c>
      <c r="D14">
        <f t="shared" si="0"/>
        <v>9.098968585912516</v>
      </c>
      <c r="E14">
        <f t="shared" si="1"/>
        <v>5.8672784916323412E-2</v>
      </c>
      <c r="F14">
        <f t="shared" si="2"/>
        <v>1</v>
      </c>
    </row>
    <row r="15" spans="1:6" x14ac:dyDescent="0.25">
      <c r="A15" t="s">
        <v>64</v>
      </c>
      <c r="B15">
        <v>9.9686617525154869E-2</v>
      </c>
      <c r="C15">
        <v>0.356067581327</v>
      </c>
      <c r="D15">
        <f t="shared" si="0"/>
        <v>6.6767171388254383</v>
      </c>
      <c r="E15">
        <f t="shared" si="1"/>
        <v>0.15399078705865307</v>
      </c>
      <c r="F15">
        <f t="shared" si="2"/>
        <v>1</v>
      </c>
    </row>
    <row r="16" spans="1:6" x14ac:dyDescent="0.25">
      <c r="A16" t="s">
        <v>146</v>
      </c>
      <c r="B16">
        <v>0.31574133154954509</v>
      </c>
      <c r="C16">
        <v>-1</v>
      </c>
      <c r="D16">
        <f t="shared" si="0"/>
        <v>2.3056639433063784</v>
      </c>
      <c r="E16">
        <f t="shared" si="1"/>
        <v>0.31574133154954515</v>
      </c>
      <c r="F16">
        <f t="shared" si="2"/>
        <v>1</v>
      </c>
    </row>
    <row r="17" spans="1:6" x14ac:dyDescent="0.25">
      <c r="A17" t="s">
        <v>160</v>
      </c>
      <c r="B17">
        <v>0.35842905164125205</v>
      </c>
      <c r="C17">
        <v>-1</v>
      </c>
      <c r="D17">
        <f t="shared" si="0"/>
        <v>2.0520490837992003</v>
      </c>
      <c r="E17">
        <f t="shared" si="1"/>
        <v>0.35842905164125205</v>
      </c>
      <c r="F17">
        <f t="shared" si="2"/>
        <v>1</v>
      </c>
    </row>
    <row r="18" spans="1:6" x14ac:dyDescent="0.25">
      <c r="A18" t="s">
        <v>142</v>
      </c>
      <c r="B18">
        <v>0.30450355744496871</v>
      </c>
      <c r="C18">
        <v>-1</v>
      </c>
      <c r="D18">
        <f t="shared" si="0"/>
        <v>2.3781450179882575</v>
      </c>
      <c r="E18">
        <f t="shared" si="1"/>
        <v>0.30450355744496871</v>
      </c>
      <c r="F18">
        <f t="shared" si="2"/>
        <v>1</v>
      </c>
    </row>
    <row r="19" spans="1:6" x14ac:dyDescent="0.25">
      <c r="A19" t="s">
        <v>92</v>
      </c>
      <c r="B19">
        <v>0.20739641351244542</v>
      </c>
      <c r="C19">
        <v>-1</v>
      </c>
      <c r="D19">
        <f t="shared" si="0"/>
        <v>3.146246551894778</v>
      </c>
      <c r="E19">
        <f t="shared" si="1"/>
        <v>0.20739641351244542</v>
      </c>
      <c r="F19">
        <f t="shared" si="2"/>
        <v>1</v>
      </c>
    </row>
    <row r="20" spans="1:6" x14ac:dyDescent="0.25">
      <c r="A20" t="s">
        <v>111</v>
      </c>
      <c r="B20">
        <v>0.24579580040116514</v>
      </c>
      <c r="C20">
        <v>-1</v>
      </c>
      <c r="D20">
        <f t="shared" si="0"/>
        <v>2.8065083348534667</v>
      </c>
      <c r="E20">
        <f t="shared" si="1"/>
        <v>0.24579580040116514</v>
      </c>
      <c r="F20">
        <f t="shared" si="2"/>
        <v>1</v>
      </c>
    </row>
    <row r="21" spans="1:6" x14ac:dyDescent="0.25">
      <c r="A21" t="s">
        <v>30</v>
      </c>
      <c r="B21">
        <v>7.9312769147289394E-3</v>
      </c>
      <c r="C21">
        <v>0.64893253585999999</v>
      </c>
      <c r="D21">
        <f t="shared" si="0"/>
        <v>10.5387355031874</v>
      </c>
      <c r="E21">
        <f t="shared" si="1"/>
        <v>3.2267580932001549E-2</v>
      </c>
      <c r="F21">
        <f t="shared" si="2"/>
        <v>1</v>
      </c>
    </row>
    <row r="22" spans="1:6" x14ac:dyDescent="0.25">
      <c r="A22" t="s">
        <v>89</v>
      </c>
      <c r="B22">
        <v>0.20610192580988904</v>
      </c>
      <c r="C22">
        <v>7.9791736685000003E-2</v>
      </c>
      <c r="D22">
        <f t="shared" si="0"/>
        <v>8.2154395545499916</v>
      </c>
      <c r="E22">
        <f t="shared" si="1"/>
        <v>8.3997629549345143E-2</v>
      </c>
      <c r="F22">
        <f t="shared" si="2"/>
        <v>1</v>
      </c>
    </row>
    <row r="23" spans="1:6" x14ac:dyDescent="0.25">
      <c r="A23" t="s">
        <v>41</v>
      </c>
      <c r="B23">
        <v>3.5575669123694503E-2</v>
      </c>
      <c r="C23">
        <v>0.54494545242500003</v>
      </c>
      <c r="D23">
        <f t="shared" si="0"/>
        <v>7.8863258059736143</v>
      </c>
      <c r="E23">
        <f t="shared" si="1"/>
        <v>9.5832106148109789E-2</v>
      </c>
      <c r="F23">
        <f t="shared" si="2"/>
        <v>1</v>
      </c>
    </row>
    <row r="24" spans="1:6" x14ac:dyDescent="0.25">
      <c r="A24" t="s">
        <v>46</v>
      </c>
      <c r="B24">
        <v>4.9145314238727852E-2</v>
      </c>
      <c r="C24">
        <v>-1</v>
      </c>
      <c r="D24">
        <f t="shared" si="0"/>
        <v>6.0259475457401637</v>
      </c>
      <c r="E24">
        <f t="shared" si="1"/>
        <v>4.9145314238727852E-2</v>
      </c>
      <c r="F24">
        <f t="shared" si="2"/>
        <v>1</v>
      </c>
    </row>
    <row r="25" spans="1:6" x14ac:dyDescent="0.25">
      <c r="A25" t="s">
        <v>15</v>
      </c>
      <c r="B25">
        <v>4.7415887611152646E-2</v>
      </c>
      <c r="C25">
        <v>-1</v>
      </c>
      <c r="D25">
        <f t="shared" si="0"/>
        <v>6.0975958495440921</v>
      </c>
      <c r="E25">
        <f t="shared" si="1"/>
        <v>4.7415887611152646E-2</v>
      </c>
      <c r="F25">
        <f t="shared" si="2"/>
        <v>1</v>
      </c>
    </row>
    <row r="26" spans="1:6" x14ac:dyDescent="0.25">
      <c r="A26" t="s">
        <v>112</v>
      </c>
      <c r="B26">
        <v>0.24673339827523375</v>
      </c>
      <c r="C26">
        <v>-1</v>
      </c>
      <c r="D26">
        <f t="shared" si="0"/>
        <v>2.7988937689827762</v>
      </c>
      <c r="E26">
        <f t="shared" si="1"/>
        <v>0.24673339827523375</v>
      </c>
      <c r="F26">
        <f t="shared" si="2"/>
        <v>1</v>
      </c>
    </row>
    <row r="27" spans="1:6" x14ac:dyDescent="0.25">
      <c r="A27" t="s">
        <v>151</v>
      </c>
      <c r="B27">
        <v>0.33007658048961236</v>
      </c>
      <c r="C27">
        <v>-1</v>
      </c>
      <c r="D27">
        <f t="shared" si="0"/>
        <v>2.2168611787082368</v>
      </c>
      <c r="E27">
        <f t="shared" si="1"/>
        <v>0.33007658048961236</v>
      </c>
      <c r="F27">
        <f t="shared" si="2"/>
        <v>1</v>
      </c>
    </row>
    <row r="28" spans="1:6" x14ac:dyDescent="0.25">
      <c r="A28" t="s">
        <v>110</v>
      </c>
      <c r="B28">
        <v>0.24519193026429092</v>
      </c>
      <c r="C28">
        <v>0.332956947266</v>
      </c>
      <c r="D28">
        <f t="shared" si="0"/>
        <v>5.010912142283944</v>
      </c>
      <c r="E28">
        <f t="shared" si="1"/>
        <v>0.2861796727641932</v>
      </c>
      <c r="F28">
        <f t="shared" si="2"/>
        <v>1</v>
      </c>
    </row>
    <row r="29" spans="1:6" x14ac:dyDescent="0.25">
      <c r="A29" t="s">
        <v>161</v>
      </c>
      <c r="B29">
        <v>0.36789095317337195</v>
      </c>
      <c r="C29">
        <v>-1</v>
      </c>
      <c r="D29">
        <f t="shared" si="0"/>
        <v>1.9999374152479141</v>
      </c>
      <c r="E29">
        <f t="shared" si="1"/>
        <v>0.36789095317337195</v>
      </c>
      <c r="F29">
        <f t="shared" si="2"/>
        <v>1</v>
      </c>
    </row>
    <row r="30" spans="1:6" x14ac:dyDescent="0.25">
      <c r="A30" t="s">
        <v>47</v>
      </c>
      <c r="B30">
        <v>4.9992401332690485E-2</v>
      </c>
      <c r="C30">
        <v>0.79256474849900005</v>
      </c>
      <c r="D30">
        <f t="shared" si="0"/>
        <v>6.4567306668827369</v>
      </c>
      <c r="E30">
        <f t="shared" si="1"/>
        <v>0.16753720029409219</v>
      </c>
      <c r="F30">
        <f t="shared" si="2"/>
        <v>1</v>
      </c>
    </row>
    <row r="31" spans="1:6" x14ac:dyDescent="0.25">
      <c r="A31" t="s">
        <v>162</v>
      </c>
      <c r="B31">
        <v>0.38534591432235926</v>
      </c>
      <c r="C31">
        <v>-1</v>
      </c>
      <c r="D31">
        <f t="shared" si="0"/>
        <v>1.9072277386508232</v>
      </c>
      <c r="E31">
        <f t="shared" si="1"/>
        <v>0.38534591432235926</v>
      </c>
      <c r="F31">
        <f t="shared" si="2"/>
        <v>1</v>
      </c>
    </row>
    <row r="32" spans="1:6" x14ac:dyDescent="0.25">
      <c r="A32" t="s">
        <v>129</v>
      </c>
      <c r="B32">
        <v>0.2823565620228235</v>
      </c>
      <c r="C32">
        <v>-1</v>
      </c>
      <c r="D32">
        <f t="shared" si="0"/>
        <v>2.5291692047875243</v>
      </c>
      <c r="E32">
        <f t="shared" si="1"/>
        <v>0.2823565620228235</v>
      </c>
      <c r="F32">
        <f t="shared" si="2"/>
        <v>1</v>
      </c>
    </row>
    <row r="33" spans="1:6" x14ac:dyDescent="0.25">
      <c r="A33" t="s">
        <v>84</v>
      </c>
      <c r="B33">
        <v>0.18622598012979186</v>
      </c>
      <c r="C33">
        <v>-1</v>
      </c>
      <c r="D33">
        <f t="shared" si="0"/>
        <v>3.3615887915706981</v>
      </c>
      <c r="E33">
        <f t="shared" si="1"/>
        <v>0.18622598012979186</v>
      </c>
      <c r="F33">
        <f t="shared" si="2"/>
        <v>1</v>
      </c>
    </row>
    <row r="34" spans="1:6" x14ac:dyDescent="0.25">
      <c r="A34" t="s">
        <v>81</v>
      </c>
      <c r="B34">
        <v>0.18125161939109716</v>
      </c>
      <c r="C34">
        <v>0.34461344050999998</v>
      </c>
      <c r="D34">
        <f t="shared" ref="D34:D65" si="3">-2*SUM(IF(B34&lt;&gt;-1,LN(B34),0),IF(C34&lt;&gt;-1,LN(C34),0))</f>
        <v>5.5464020062869661</v>
      </c>
      <c r="E34">
        <f t="shared" ref="E34:E65" si="4">CHIDIST(D34,2*SUM(IF(B34&lt;&gt;-1,1,0),IF(C34&lt;&gt;-1,1,0)))</f>
        <v>0.23568071570892585</v>
      </c>
      <c r="F34">
        <f t="shared" ref="F34:F65" si="5">IF(E34*143&gt;=1,1,E34*143)</f>
        <v>1</v>
      </c>
    </row>
    <row r="35" spans="1:6" x14ac:dyDescent="0.25">
      <c r="A35" t="s">
        <v>37</v>
      </c>
      <c r="B35">
        <v>2.1298108509969698E-2</v>
      </c>
      <c r="C35">
        <v>0.38925048576299998</v>
      </c>
      <c r="D35">
        <f t="shared" si="3"/>
        <v>9.5853384657630354</v>
      </c>
      <c r="E35">
        <f t="shared" si="4"/>
        <v>4.8022960431442469E-2</v>
      </c>
      <c r="F35">
        <f t="shared" si="5"/>
        <v>1</v>
      </c>
    </row>
    <row r="36" spans="1:6" x14ac:dyDescent="0.25">
      <c r="A36" t="s">
        <v>31</v>
      </c>
      <c r="B36">
        <v>8.8854317953468726E-3</v>
      </c>
      <c r="C36">
        <v>9.2279400070599996E-2</v>
      </c>
      <c r="D36">
        <f t="shared" si="3"/>
        <v>14.21255313440273</v>
      </c>
      <c r="E36">
        <f t="shared" si="4"/>
        <v>6.6466791781311556E-3</v>
      </c>
      <c r="F36">
        <f t="shared" si="5"/>
        <v>0.95047512247275523</v>
      </c>
    </row>
    <row r="37" spans="1:6" x14ac:dyDescent="0.25">
      <c r="A37" t="s">
        <v>42</v>
      </c>
      <c r="B37">
        <v>3.5904720740584269E-2</v>
      </c>
      <c r="C37">
        <v>-1</v>
      </c>
      <c r="D37">
        <f t="shared" si="3"/>
        <v>6.6537729903613245</v>
      </c>
      <c r="E37">
        <f t="shared" si="4"/>
        <v>3.5904720740584269E-2</v>
      </c>
      <c r="F37">
        <f t="shared" si="5"/>
        <v>1</v>
      </c>
    </row>
    <row r="38" spans="1:6" x14ac:dyDescent="0.25">
      <c r="A38" t="s">
        <v>154</v>
      </c>
      <c r="B38">
        <v>0.33322670516571079</v>
      </c>
      <c r="C38">
        <v>-1</v>
      </c>
      <c r="D38">
        <f t="shared" si="3"/>
        <v>2.1978644486898768</v>
      </c>
      <c r="E38">
        <f t="shared" si="4"/>
        <v>0.33322670516571079</v>
      </c>
      <c r="F38">
        <f t="shared" si="5"/>
        <v>1</v>
      </c>
    </row>
    <row r="39" spans="1:6" x14ac:dyDescent="0.25">
      <c r="A39" t="s">
        <v>78</v>
      </c>
      <c r="B39">
        <v>0.1687596167189831</v>
      </c>
      <c r="C39">
        <v>-1</v>
      </c>
      <c r="D39">
        <f t="shared" si="3"/>
        <v>3.558559925777812</v>
      </c>
      <c r="E39">
        <f t="shared" si="4"/>
        <v>0.1687596167189831</v>
      </c>
      <c r="F39">
        <f t="shared" si="5"/>
        <v>1</v>
      </c>
    </row>
    <row r="40" spans="1:6" x14ac:dyDescent="0.25">
      <c r="A40" t="s">
        <v>63</v>
      </c>
      <c r="B40">
        <v>9.1195098585205081E-2</v>
      </c>
      <c r="C40">
        <v>-1</v>
      </c>
      <c r="D40">
        <f t="shared" si="3"/>
        <v>4.7895082538587346</v>
      </c>
      <c r="E40">
        <f t="shared" si="4"/>
        <v>9.1195098585205067E-2</v>
      </c>
      <c r="F40">
        <f t="shared" si="5"/>
        <v>1</v>
      </c>
    </row>
    <row r="41" spans="1:6" x14ac:dyDescent="0.25">
      <c r="A41" t="s">
        <v>57</v>
      </c>
      <c r="B41">
        <v>7.6801866190394322E-2</v>
      </c>
      <c r="C41">
        <v>-1</v>
      </c>
      <c r="D41">
        <f t="shared" si="3"/>
        <v>5.1330526795392846</v>
      </c>
      <c r="E41">
        <f t="shared" si="4"/>
        <v>7.6801866190394322E-2</v>
      </c>
      <c r="F41">
        <f t="shared" si="5"/>
        <v>1</v>
      </c>
    </row>
    <row r="42" spans="1:6" x14ac:dyDescent="0.25">
      <c r="A42" t="s">
        <v>28</v>
      </c>
      <c r="B42">
        <v>2.1753929962280778E-3</v>
      </c>
      <c r="C42">
        <v>0.113804100201</v>
      </c>
      <c r="D42">
        <f t="shared" si="3"/>
        <v>16.607645341791667</v>
      </c>
      <c r="E42">
        <f t="shared" si="4"/>
        <v>2.3033347488739114E-3</v>
      </c>
      <c r="F42">
        <f t="shared" si="5"/>
        <v>0.32937686908896935</v>
      </c>
    </row>
    <row r="43" spans="1:6" x14ac:dyDescent="0.25">
      <c r="A43" t="s">
        <v>131</v>
      </c>
      <c r="B43">
        <v>0.2850196552219933</v>
      </c>
      <c r="C43">
        <v>-1</v>
      </c>
      <c r="D43">
        <f t="shared" si="3"/>
        <v>2.5103942708006119</v>
      </c>
      <c r="E43">
        <f t="shared" si="4"/>
        <v>0.2850196552219933</v>
      </c>
      <c r="F43">
        <f t="shared" si="5"/>
        <v>1</v>
      </c>
    </row>
    <row r="44" spans="1:6" x14ac:dyDescent="0.25">
      <c r="A44" t="s">
        <v>115</v>
      </c>
      <c r="B44">
        <v>0.2573402550415444</v>
      </c>
      <c r="C44">
        <v>-1</v>
      </c>
      <c r="D44">
        <f t="shared" si="3"/>
        <v>2.7147122403147499</v>
      </c>
      <c r="E44">
        <f t="shared" si="4"/>
        <v>0.2573402550415444</v>
      </c>
      <c r="F44">
        <f t="shared" si="5"/>
        <v>1</v>
      </c>
    </row>
    <row r="45" spans="1:6" x14ac:dyDescent="0.25">
      <c r="A45" t="s">
        <v>141</v>
      </c>
      <c r="B45">
        <v>0.30234397266765528</v>
      </c>
      <c r="C45">
        <v>-1</v>
      </c>
      <c r="D45">
        <f t="shared" si="3"/>
        <v>2.3923798548246418</v>
      </c>
      <c r="E45">
        <f t="shared" si="4"/>
        <v>0.30234397266765528</v>
      </c>
      <c r="F45">
        <f t="shared" si="5"/>
        <v>1</v>
      </c>
    </row>
    <row r="46" spans="1:6" x14ac:dyDescent="0.25">
      <c r="A46" t="s">
        <v>52</v>
      </c>
      <c r="B46">
        <v>6.5331103347445615E-2</v>
      </c>
      <c r="C46">
        <v>-1</v>
      </c>
      <c r="D46">
        <f t="shared" si="3"/>
        <v>5.4565740828786229</v>
      </c>
      <c r="E46">
        <f t="shared" si="4"/>
        <v>6.5331103347445602E-2</v>
      </c>
      <c r="F46">
        <f t="shared" si="5"/>
        <v>1</v>
      </c>
    </row>
    <row r="47" spans="1:6" x14ac:dyDescent="0.25">
      <c r="A47" t="s">
        <v>135</v>
      </c>
      <c r="B47">
        <v>0.29431954913887071</v>
      </c>
      <c r="C47">
        <v>3.46030260731E-2</v>
      </c>
      <c r="D47">
        <f t="shared" si="3"/>
        <v>9.1738066840866779</v>
      </c>
      <c r="E47">
        <f t="shared" si="4"/>
        <v>5.6898962473383247E-2</v>
      </c>
      <c r="F47">
        <f t="shared" si="5"/>
        <v>1</v>
      </c>
    </row>
    <row r="48" spans="1:6" x14ac:dyDescent="0.25">
      <c r="A48" t="s">
        <v>71</v>
      </c>
      <c r="B48">
        <v>0.13768947363008804</v>
      </c>
      <c r="C48">
        <v>-1</v>
      </c>
      <c r="D48">
        <f t="shared" si="3"/>
        <v>3.9655086407909534</v>
      </c>
      <c r="E48">
        <f t="shared" si="4"/>
        <v>0.13768947363008804</v>
      </c>
      <c r="F48">
        <f t="shared" si="5"/>
        <v>1</v>
      </c>
    </row>
    <row r="49" spans="1:6" x14ac:dyDescent="0.25">
      <c r="A49" t="s">
        <v>103</v>
      </c>
      <c r="B49">
        <v>0.23193060111915892</v>
      </c>
      <c r="C49">
        <v>-1</v>
      </c>
      <c r="D49">
        <f t="shared" si="3"/>
        <v>2.9226341703442658</v>
      </c>
      <c r="E49">
        <f t="shared" si="4"/>
        <v>0.23193060111915889</v>
      </c>
      <c r="F49">
        <f t="shared" si="5"/>
        <v>1</v>
      </c>
    </row>
    <row r="50" spans="1:6" x14ac:dyDescent="0.25">
      <c r="A50" t="s">
        <v>93</v>
      </c>
      <c r="B50">
        <v>0.20884337117993981</v>
      </c>
      <c r="C50">
        <v>-1</v>
      </c>
      <c r="D50">
        <f t="shared" si="3"/>
        <v>3.132341456329383</v>
      </c>
      <c r="E50">
        <f t="shared" si="4"/>
        <v>0.20884337117993981</v>
      </c>
      <c r="F50">
        <f t="shared" si="5"/>
        <v>1</v>
      </c>
    </row>
    <row r="51" spans="1:6" x14ac:dyDescent="0.25">
      <c r="A51" t="s">
        <v>125</v>
      </c>
      <c r="B51">
        <v>0.27368157693088785</v>
      </c>
      <c r="C51">
        <v>-1</v>
      </c>
      <c r="D51">
        <f t="shared" si="3"/>
        <v>2.5915799527557657</v>
      </c>
      <c r="E51">
        <f t="shared" si="4"/>
        <v>0.27368157693088785</v>
      </c>
      <c r="F51">
        <f t="shared" si="5"/>
        <v>1</v>
      </c>
    </row>
    <row r="52" spans="1:6" x14ac:dyDescent="0.25">
      <c r="A52" t="s">
        <v>128</v>
      </c>
      <c r="B52">
        <v>0.27673394934720713</v>
      </c>
      <c r="C52">
        <v>-1</v>
      </c>
      <c r="D52">
        <f t="shared" si="3"/>
        <v>2.5693974120280116</v>
      </c>
      <c r="E52">
        <f t="shared" si="4"/>
        <v>0.27673394934720713</v>
      </c>
      <c r="F52">
        <f t="shared" si="5"/>
        <v>1</v>
      </c>
    </row>
    <row r="53" spans="1:6" x14ac:dyDescent="0.25">
      <c r="A53" t="s">
        <v>99</v>
      </c>
      <c r="B53">
        <v>0.22261943608879606</v>
      </c>
      <c r="C53">
        <v>-1</v>
      </c>
      <c r="D53">
        <f t="shared" si="3"/>
        <v>3.0045830599729895</v>
      </c>
      <c r="E53">
        <f t="shared" si="4"/>
        <v>0.22261943608879606</v>
      </c>
      <c r="F53">
        <f t="shared" si="5"/>
        <v>1</v>
      </c>
    </row>
    <row r="54" spans="1:6" x14ac:dyDescent="0.25">
      <c r="A54" t="s">
        <v>124</v>
      </c>
      <c r="B54">
        <v>0.27160542965901685</v>
      </c>
      <c r="C54">
        <v>-1</v>
      </c>
      <c r="D54">
        <f t="shared" si="3"/>
        <v>2.6068097842333042</v>
      </c>
      <c r="E54">
        <f t="shared" si="4"/>
        <v>0.27160542965901685</v>
      </c>
      <c r="F54">
        <f t="shared" si="5"/>
        <v>1</v>
      </c>
    </row>
    <row r="55" spans="1:6" x14ac:dyDescent="0.25">
      <c r="A55" t="s">
        <v>113</v>
      </c>
      <c r="B55">
        <v>0.24832016553350006</v>
      </c>
      <c r="C55">
        <v>-1</v>
      </c>
      <c r="D55">
        <f t="shared" si="3"/>
        <v>2.786072750747723</v>
      </c>
      <c r="E55">
        <f t="shared" si="4"/>
        <v>0.24832016553350003</v>
      </c>
      <c r="F55">
        <f t="shared" si="5"/>
        <v>1</v>
      </c>
    </row>
    <row r="56" spans="1:6" x14ac:dyDescent="0.25">
      <c r="A56" t="s">
        <v>138</v>
      </c>
      <c r="B56">
        <v>0.29645121005429698</v>
      </c>
      <c r="C56">
        <v>-1</v>
      </c>
      <c r="D56">
        <f t="shared" si="3"/>
        <v>2.431745254042561</v>
      </c>
      <c r="E56">
        <f t="shared" si="4"/>
        <v>0.29645121005429698</v>
      </c>
      <c r="F56">
        <f t="shared" si="5"/>
        <v>1</v>
      </c>
    </row>
    <row r="57" spans="1:6" x14ac:dyDescent="0.25">
      <c r="A57" t="s">
        <v>87</v>
      </c>
      <c r="B57">
        <v>0.1920962097957464</v>
      </c>
      <c r="C57">
        <v>-1</v>
      </c>
      <c r="D57">
        <f t="shared" si="3"/>
        <v>3.2995178795463835</v>
      </c>
      <c r="E57">
        <f t="shared" si="4"/>
        <v>0.1920962097957464</v>
      </c>
      <c r="F57">
        <f t="shared" si="5"/>
        <v>1</v>
      </c>
    </row>
    <row r="58" spans="1:6" x14ac:dyDescent="0.25">
      <c r="A58" t="s">
        <v>116</v>
      </c>
      <c r="B58">
        <v>0.25952169573161676</v>
      </c>
      <c r="C58">
        <v>-1</v>
      </c>
      <c r="D58">
        <f t="shared" si="3"/>
        <v>2.6978299479375765</v>
      </c>
      <c r="E58">
        <f t="shared" si="4"/>
        <v>0.25952169573161676</v>
      </c>
      <c r="F58">
        <f t="shared" si="5"/>
        <v>1</v>
      </c>
    </row>
    <row r="59" spans="1:6" x14ac:dyDescent="0.25">
      <c r="A59" t="s">
        <v>130</v>
      </c>
      <c r="B59">
        <v>0.28302479865426328</v>
      </c>
      <c r="C59">
        <v>-1</v>
      </c>
      <c r="D59">
        <f t="shared" si="3"/>
        <v>2.5244415148488124</v>
      </c>
      <c r="E59">
        <f t="shared" si="4"/>
        <v>0.28302479865426328</v>
      </c>
      <c r="F59">
        <f t="shared" si="5"/>
        <v>1</v>
      </c>
    </row>
    <row r="60" spans="1:6" x14ac:dyDescent="0.25">
      <c r="A60" t="s">
        <v>40</v>
      </c>
      <c r="B60">
        <v>3.2951339259729935E-2</v>
      </c>
      <c r="C60">
        <v>-1</v>
      </c>
      <c r="D60">
        <f t="shared" si="3"/>
        <v>6.8254467472955618</v>
      </c>
      <c r="E60">
        <f t="shared" si="4"/>
        <v>3.2951339259729935E-2</v>
      </c>
      <c r="F60">
        <f t="shared" si="5"/>
        <v>1</v>
      </c>
    </row>
    <row r="61" spans="1:6" x14ac:dyDescent="0.25">
      <c r="A61" t="s">
        <v>73</v>
      </c>
      <c r="B61">
        <v>0.14533875937068319</v>
      </c>
      <c r="C61">
        <v>0.280019305705</v>
      </c>
      <c r="D61">
        <f t="shared" si="3"/>
        <v>6.4031694382441984</v>
      </c>
      <c r="E61">
        <f t="shared" si="4"/>
        <v>0.17099466001985539</v>
      </c>
      <c r="F61">
        <f t="shared" si="5"/>
        <v>1</v>
      </c>
    </row>
    <row r="62" spans="1:6" x14ac:dyDescent="0.25">
      <c r="A62" t="s">
        <v>65</v>
      </c>
      <c r="B62">
        <v>0.11351336940384973</v>
      </c>
      <c r="C62">
        <v>-1</v>
      </c>
      <c r="D62">
        <f t="shared" si="3"/>
        <v>4.3516693137864442</v>
      </c>
      <c r="E62">
        <f t="shared" si="4"/>
        <v>0.11351336940384972</v>
      </c>
      <c r="F62">
        <f t="shared" si="5"/>
        <v>1</v>
      </c>
    </row>
    <row r="63" spans="1:6" x14ac:dyDescent="0.25">
      <c r="A63" t="s">
        <v>95</v>
      </c>
      <c r="B63">
        <v>0.21195181733035465</v>
      </c>
      <c r="C63">
        <v>-1</v>
      </c>
      <c r="D63">
        <f t="shared" si="3"/>
        <v>3.1027926137700157</v>
      </c>
      <c r="E63">
        <f t="shared" si="4"/>
        <v>0.21195181733035465</v>
      </c>
      <c r="F63">
        <f t="shared" si="5"/>
        <v>1</v>
      </c>
    </row>
    <row r="64" spans="1:6" x14ac:dyDescent="0.25">
      <c r="A64" t="s">
        <v>134</v>
      </c>
      <c r="B64">
        <v>0.29128036539969587</v>
      </c>
      <c r="C64">
        <v>-1</v>
      </c>
      <c r="D64">
        <f t="shared" si="3"/>
        <v>2.4669380413074609</v>
      </c>
      <c r="E64">
        <f t="shared" si="4"/>
        <v>0.29128036539969587</v>
      </c>
      <c r="F64">
        <f t="shared" si="5"/>
        <v>1</v>
      </c>
    </row>
    <row r="65" spans="1:6" x14ac:dyDescent="0.25">
      <c r="A65" t="s">
        <v>75</v>
      </c>
      <c r="B65">
        <v>0.14895460647066316</v>
      </c>
      <c r="C65">
        <v>-1</v>
      </c>
      <c r="D65">
        <f t="shared" si="3"/>
        <v>3.8082273480252269</v>
      </c>
      <c r="E65">
        <f t="shared" si="4"/>
        <v>0.14895460647066316</v>
      </c>
      <c r="F65">
        <f t="shared" si="5"/>
        <v>1</v>
      </c>
    </row>
    <row r="66" spans="1:6" x14ac:dyDescent="0.25">
      <c r="A66" t="s">
        <v>34</v>
      </c>
      <c r="B66">
        <v>1.6722538372651804E-2</v>
      </c>
      <c r="C66">
        <v>-1</v>
      </c>
      <c r="D66">
        <f t="shared" ref="D66:D97" si="6">-2*SUM(IF(B66&lt;&gt;-1,LN(B66),0),IF(C66&lt;&gt;-1,LN(C66),0))</f>
        <v>8.1819957326047739</v>
      </c>
      <c r="E66">
        <f t="shared" ref="E66:E97" si="7">CHIDIST(D66,2*SUM(IF(B66&lt;&gt;-1,1,0),IF(C66&lt;&gt;-1,1,0)))</f>
        <v>1.6722538372651797E-2</v>
      </c>
      <c r="F66">
        <f t="shared" ref="F66:F97" si="8">IF(E66*143&gt;=1,1,E66*143)</f>
        <v>1</v>
      </c>
    </row>
    <row r="67" spans="1:6" x14ac:dyDescent="0.25">
      <c r="A67" t="s">
        <v>98</v>
      </c>
      <c r="B67">
        <v>0.22210905004411896</v>
      </c>
      <c r="C67">
        <v>-1</v>
      </c>
      <c r="D67">
        <f t="shared" si="6"/>
        <v>3.0091736026043918</v>
      </c>
      <c r="E67">
        <f t="shared" si="7"/>
        <v>0.22210905004411896</v>
      </c>
      <c r="F67">
        <f t="shared" si="8"/>
        <v>1</v>
      </c>
    </row>
    <row r="68" spans="1:6" x14ac:dyDescent="0.25">
      <c r="A68" t="s">
        <v>44</v>
      </c>
      <c r="B68">
        <v>4.008706585339121E-2</v>
      </c>
      <c r="C68">
        <v>-1</v>
      </c>
      <c r="D68">
        <f t="shared" si="6"/>
        <v>6.4334030879923167</v>
      </c>
      <c r="E68">
        <f t="shared" si="7"/>
        <v>4.0087065853391217E-2</v>
      </c>
      <c r="F68">
        <f t="shared" si="8"/>
        <v>1</v>
      </c>
    </row>
    <row r="69" spans="1:6" x14ac:dyDescent="0.25">
      <c r="A69" t="s">
        <v>19</v>
      </c>
      <c r="B69">
        <v>5.471760725576643E-2</v>
      </c>
      <c r="C69">
        <v>0.499980638315</v>
      </c>
      <c r="D69">
        <f t="shared" si="6"/>
        <v>7.1975112767093279</v>
      </c>
      <c r="E69">
        <f t="shared" si="7"/>
        <v>0.12581158040532595</v>
      </c>
      <c r="F69">
        <f t="shared" si="8"/>
        <v>1</v>
      </c>
    </row>
    <row r="70" spans="1:6" x14ac:dyDescent="0.25">
      <c r="A70" t="s">
        <v>109</v>
      </c>
      <c r="B70">
        <v>0.2435330622525258</v>
      </c>
      <c r="C70">
        <v>-1</v>
      </c>
      <c r="D70">
        <f t="shared" si="6"/>
        <v>2.8250051328110204</v>
      </c>
      <c r="E70">
        <f t="shared" si="7"/>
        <v>0.24353306225252583</v>
      </c>
      <c r="F70">
        <f t="shared" si="8"/>
        <v>1</v>
      </c>
    </row>
    <row r="71" spans="1:6" x14ac:dyDescent="0.25">
      <c r="A71" t="s">
        <v>107</v>
      </c>
      <c r="B71">
        <v>0.24135658512660327</v>
      </c>
      <c r="C71">
        <v>-1</v>
      </c>
      <c r="D71">
        <f t="shared" si="6"/>
        <v>2.8429596653918852</v>
      </c>
      <c r="E71">
        <f t="shared" si="7"/>
        <v>0.24135658512660327</v>
      </c>
      <c r="F71">
        <f t="shared" si="8"/>
        <v>1</v>
      </c>
    </row>
    <row r="72" spans="1:6" x14ac:dyDescent="0.25">
      <c r="A72" t="s">
        <v>56</v>
      </c>
      <c r="B72">
        <v>7.4239395164338973E-2</v>
      </c>
      <c r="C72">
        <v>-1</v>
      </c>
      <c r="D72">
        <f t="shared" si="6"/>
        <v>5.2009206751389021</v>
      </c>
      <c r="E72">
        <f t="shared" si="7"/>
        <v>7.4239395164338987E-2</v>
      </c>
      <c r="F72">
        <f t="shared" si="8"/>
        <v>1</v>
      </c>
    </row>
    <row r="73" spans="1:6" x14ac:dyDescent="0.25">
      <c r="A73" t="s">
        <v>61</v>
      </c>
      <c r="B73">
        <v>8.8993108701301574E-2</v>
      </c>
      <c r="C73">
        <v>-1</v>
      </c>
      <c r="D73">
        <f t="shared" si="6"/>
        <v>4.8383926851406676</v>
      </c>
      <c r="E73">
        <f t="shared" si="7"/>
        <v>8.899310870130156E-2</v>
      </c>
      <c r="F73">
        <f t="shared" si="8"/>
        <v>1</v>
      </c>
    </row>
    <row r="74" spans="1:6" x14ac:dyDescent="0.25">
      <c r="A74" t="s">
        <v>91</v>
      </c>
      <c r="B74">
        <v>0.207220807324273</v>
      </c>
      <c r="C74">
        <v>-1</v>
      </c>
      <c r="D74">
        <f t="shared" si="6"/>
        <v>3.1479407043790224</v>
      </c>
      <c r="E74">
        <f t="shared" si="7"/>
        <v>0.207220807324273</v>
      </c>
      <c r="F74">
        <f t="shared" si="8"/>
        <v>1</v>
      </c>
    </row>
    <row r="75" spans="1:6" x14ac:dyDescent="0.25">
      <c r="A75" t="s">
        <v>58</v>
      </c>
      <c r="B75">
        <v>7.8742454764810899E-2</v>
      </c>
      <c r="C75">
        <v>-1</v>
      </c>
      <c r="D75">
        <f t="shared" si="6"/>
        <v>5.0831456367540886</v>
      </c>
      <c r="E75">
        <f t="shared" si="7"/>
        <v>7.8742454764810885E-2</v>
      </c>
      <c r="F75">
        <f t="shared" si="8"/>
        <v>1</v>
      </c>
    </row>
    <row r="76" spans="1:6" x14ac:dyDescent="0.25">
      <c r="A76" t="s">
        <v>29</v>
      </c>
      <c r="B76">
        <v>2.6844606795325843E-3</v>
      </c>
      <c r="C76">
        <v>4.9222287750899998E-3</v>
      </c>
      <c r="D76">
        <f t="shared" si="6"/>
        <v>22.468538566833331</v>
      </c>
      <c r="E76">
        <f t="shared" si="7"/>
        <v>1.6165787934007274E-4</v>
      </c>
      <c r="F76">
        <f t="shared" si="8"/>
        <v>2.3117076745630401E-2</v>
      </c>
    </row>
    <row r="77" spans="1:6" x14ac:dyDescent="0.25">
      <c r="A77" t="s">
        <v>43</v>
      </c>
      <c r="B77">
        <v>3.8170381496154648E-2</v>
      </c>
      <c r="C77">
        <v>-1</v>
      </c>
      <c r="D77">
        <f t="shared" si="6"/>
        <v>6.5313908352308099</v>
      </c>
      <c r="E77">
        <f t="shared" si="7"/>
        <v>3.8170381496154641E-2</v>
      </c>
      <c r="F77">
        <f t="shared" si="8"/>
        <v>1</v>
      </c>
    </row>
    <row r="78" spans="1:6" x14ac:dyDescent="0.25">
      <c r="A78" t="s">
        <v>77</v>
      </c>
      <c r="B78">
        <v>0.16017417807570331</v>
      </c>
      <c r="C78">
        <v>0.33686514650499999</v>
      </c>
      <c r="D78">
        <f t="shared" si="6"/>
        <v>5.8391320606762172</v>
      </c>
      <c r="E78">
        <f t="shared" si="7"/>
        <v>0.2114884082744958</v>
      </c>
      <c r="F78">
        <f t="shared" si="8"/>
        <v>1</v>
      </c>
    </row>
    <row r="79" spans="1:6" x14ac:dyDescent="0.25">
      <c r="A79" t="s">
        <v>153</v>
      </c>
      <c r="B79">
        <v>0.332516252681063</v>
      </c>
      <c r="C79">
        <v>-1</v>
      </c>
      <c r="D79">
        <f t="shared" si="6"/>
        <v>2.2021330796740597</v>
      </c>
      <c r="E79">
        <f t="shared" si="7"/>
        <v>0.332516252681063</v>
      </c>
      <c r="F79">
        <f t="shared" si="8"/>
        <v>1</v>
      </c>
    </row>
    <row r="80" spans="1:6" x14ac:dyDescent="0.25">
      <c r="A80" t="s">
        <v>68</v>
      </c>
      <c r="B80">
        <v>0.13161189816634308</v>
      </c>
      <c r="C80">
        <v>3.71750861622E-2</v>
      </c>
      <c r="D80">
        <f t="shared" si="6"/>
        <v>10.640028642944516</v>
      </c>
      <c r="E80">
        <f t="shared" si="7"/>
        <v>3.0921830765637637E-2</v>
      </c>
      <c r="F80">
        <f t="shared" si="8"/>
        <v>1</v>
      </c>
    </row>
    <row r="81" spans="1:6" x14ac:dyDescent="0.25">
      <c r="A81" t="s">
        <v>105</v>
      </c>
      <c r="B81">
        <v>0.23782227811580978</v>
      </c>
      <c r="C81">
        <v>0.236476594697</v>
      </c>
      <c r="D81">
        <f t="shared" si="6"/>
        <v>5.7562753122931927</v>
      </c>
      <c r="E81">
        <f t="shared" si="7"/>
        <v>0.2181041444854965</v>
      </c>
      <c r="F81">
        <f t="shared" si="8"/>
        <v>1</v>
      </c>
    </row>
    <row r="82" spans="1:6" x14ac:dyDescent="0.25">
      <c r="A82" t="s">
        <v>60</v>
      </c>
      <c r="B82">
        <v>8.4983020682590393E-2</v>
      </c>
      <c r="C82">
        <v>-1</v>
      </c>
      <c r="D82">
        <f t="shared" si="6"/>
        <v>4.9306075982424993</v>
      </c>
      <c r="E82">
        <f t="shared" si="7"/>
        <v>8.4983020682590407E-2</v>
      </c>
      <c r="F82">
        <f t="shared" si="8"/>
        <v>1</v>
      </c>
    </row>
    <row r="83" spans="1:6" x14ac:dyDescent="0.25">
      <c r="A83" t="s">
        <v>35</v>
      </c>
      <c r="B83">
        <v>1.967622885654946E-2</v>
      </c>
      <c r="C83">
        <v>0.21299592050300001</v>
      </c>
      <c r="D83">
        <f t="shared" si="6"/>
        <v>10.949652589774203</v>
      </c>
      <c r="E83">
        <f t="shared" si="7"/>
        <v>2.713571520013363E-2</v>
      </c>
      <c r="F83">
        <f t="shared" si="8"/>
        <v>1</v>
      </c>
    </row>
    <row r="84" spans="1:6" x14ac:dyDescent="0.25">
      <c r="A84" t="s">
        <v>39</v>
      </c>
      <c r="B84">
        <v>2.5594434112689687E-2</v>
      </c>
      <c r="C84">
        <v>-1</v>
      </c>
      <c r="D84">
        <f t="shared" si="6"/>
        <v>7.3307607372165693</v>
      </c>
      <c r="E84">
        <f t="shared" si="7"/>
        <v>2.5594434112689683E-2</v>
      </c>
      <c r="F84">
        <f t="shared" si="8"/>
        <v>1</v>
      </c>
    </row>
    <row r="85" spans="1:6" x14ac:dyDescent="0.25">
      <c r="A85" t="s">
        <v>118</v>
      </c>
      <c r="B85">
        <v>0.26057463621523386</v>
      </c>
      <c r="C85">
        <v>-1</v>
      </c>
      <c r="D85">
        <f t="shared" si="6"/>
        <v>2.6897318948848161</v>
      </c>
      <c r="E85">
        <f t="shared" si="7"/>
        <v>0.26057463621523386</v>
      </c>
      <c r="F85">
        <f t="shared" si="8"/>
        <v>1</v>
      </c>
    </row>
    <row r="86" spans="1:6" x14ac:dyDescent="0.25">
      <c r="A86" t="s">
        <v>104</v>
      </c>
      <c r="B86">
        <v>0.23699941546370579</v>
      </c>
      <c r="C86">
        <v>0.12614836980399999</v>
      </c>
      <c r="D86">
        <f t="shared" si="6"/>
        <v>7.0199882618116645</v>
      </c>
      <c r="E86">
        <f t="shared" si="7"/>
        <v>0.13483570000382974</v>
      </c>
      <c r="F86">
        <f t="shared" si="8"/>
        <v>1</v>
      </c>
    </row>
    <row r="87" spans="1:6" x14ac:dyDescent="0.25">
      <c r="A87" t="s">
        <v>16</v>
      </c>
      <c r="B87">
        <v>0.1884593137439648</v>
      </c>
      <c r="C87">
        <v>-1</v>
      </c>
      <c r="D87">
        <f t="shared" si="6"/>
        <v>3.3377462751968729</v>
      </c>
      <c r="E87">
        <f t="shared" si="7"/>
        <v>0.1884593137439648</v>
      </c>
      <c r="F87">
        <f t="shared" si="8"/>
        <v>1</v>
      </c>
    </row>
    <row r="88" spans="1:6" x14ac:dyDescent="0.25">
      <c r="A88" t="s">
        <v>136</v>
      </c>
      <c r="B88">
        <v>0.29576285904227551</v>
      </c>
      <c r="C88">
        <v>-1</v>
      </c>
      <c r="D88">
        <f t="shared" si="6"/>
        <v>2.4363945952719197</v>
      </c>
      <c r="E88">
        <f t="shared" si="7"/>
        <v>0.29576285904227551</v>
      </c>
      <c r="F88">
        <f t="shared" si="8"/>
        <v>1</v>
      </c>
    </row>
    <row r="89" spans="1:6" x14ac:dyDescent="0.25">
      <c r="A89" t="s">
        <v>79</v>
      </c>
      <c r="B89">
        <v>0.17208085207210558</v>
      </c>
      <c r="C89">
        <v>0.24094602926100001</v>
      </c>
      <c r="D89">
        <f t="shared" si="6"/>
        <v>6.3659463159528178</v>
      </c>
      <c r="E89">
        <f t="shared" si="7"/>
        <v>0.17343526138260421</v>
      </c>
      <c r="F89">
        <f t="shared" si="8"/>
        <v>1</v>
      </c>
    </row>
    <row r="90" spans="1:6" x14ac:dyDescent="0.25">
      <c r="A90" t="s">
        <v>147</v>
      </c>
      <c r="B90">
        <v>0.31774982459617246</v>
      </c>
      <c r="C90">
        <v>-1</v>
      </c>
      <c r="D90">
        <f t="shared" si="6"/>
        <v>2.2929818418621322</v>
      </c>
      <c r="E90">
        <f t="shared" si="7"/>
        <v>0.31774982459617246</v>
      </c>
      <c r="F90">
        <f t="shared" si="8"/>
        <v>1</v>
      </c>
    </row>
    <row r="91" spans="1:6" x14ac:dyDescent="0.25">
      <c r="A91" t="s">
        <v>133</v>
      </c>
      <c r="B91">
        <v>0.28722289655188254</v>
      </c>
      <c r="C91">
        <v>1.32536640795E-2</v>
      </c>
      <c r="D91">
        <f t="shared" si="6"/>
        <v>11.141955904184648</v>
      </c>
      <c r="E91">
        <f t="shared" si="7"/>
        <v>2.501410834432307E-2</v>
      </c>
      <c r="F91">
        <f t="shared" si="8"/>
        <v>1</v>
      </c>
    </row>
    <row r="92" spans="1:6" x14ac:dyDescent="0.25">
      <c r="A92" t="s">
        <v>85</v>
      </c>
      <c r="B92">
        <v>0.1883368916310349</v>
      </c>
      <c r="C92">
        <v>9.4851298815299995E-2</v>
      </c>
      <c r="D92">
        <f t="shared" si="6"/>
        <v>8.0499356647998876</v>
      </c>
      <c r="E92">
        <f t="shared" si="7"/>
        <v>8.9766019257882995E-2</v>
      </c>
      <c r="F92">
        <f t="shared" si="8"/>
        <v>1</v>
      </c>
    </row>
    <row r="93" spans="1:6" x14ac:dyDescent="0.25">
      <c r="A93" t="s">
        <v>59</v>
      </c>
      <c r="B93">
        <v>8.0143221475236712E-2</v>
      </c>
      <c r="C93">
        <v>-1</v>
      </c>
      <c r="D93">
        <f t="shared" si="6"/>
        <v>5.0478799529765315</v>
      </c>
      <c r="E93">
        <f t="shared" si="7"/>
        <v>8.0143221475236698E-2</v>
      </c>
      <c r="F93">
        <f t="shared" si="8"/>
        <v>1</v>
      </c>
    </row>
    <row r="94" spans="1:6" x14ac:dyDescent="0.25">
      <c r="A94" t="s">
        <v>158</v>
      </c>
      <c r="B94">
        <v>0.35097509945006</v>
      </c>
      <c r="C94">
        <v>-1</v>
      </c>
      <c r="D94">
        <f t="shared" si="6"/>
        <v>2.094079999540952</v>
      </c>
      <c r="E94">
        <f t="shared" si="7"/>
        <v>0.35097509945006006</v>
      </c>
      <c r="F94">
        <f t="shared" si="8"/>
        <v>1</v>
      </c>
    </row>
    <row r="95" spans="1:6" x14ac:dyDescent="0.25">
      <c r="A95" t="s">
        <v>127</v>
      </c>
      <c r="B95">
        <v>0.27477859757441525</v>
      </c>
      <c r="C95">
        <v>-1</v>
      </c>
      <c r="D95">
        <f t="shared" si="6"/>
        <v>2.5835792106236171</v>
      </c>
      <c r="E95">
        <f t="shared" si="7"/>
        <v>0.27477859757441525</v>
      </c>
      <c r="F95">
        <f t="shared" si="8"/>
        <v>1</v>
      </c>
    </row>
    <row r="96" spans="1:6" x14ac:dyDescent="0.25">
      <c r="A96" t="s">
        <v>49</v>
      </c>
      <c r="B96">
        <v>5.3045755609669933E-2</v>
      </c>
      <c r="C96">
        <v>0.332956947266</v>
      </c>
      <c r="D96">
        <f t="shared" si="6"/>
        <v>8.0726850186604224</v>
      </c>
      <c r="E96">
        <f t="shared" si="7"/>
        <v>8.8951643952427717E-2</v>
      </c>
      <c r="F96">
        <f t="shared" si="8"/>
        <v>1</v>
      </c>
    </row>
    <row r="97" spans="1:6" x14ac:dyDescent="0.25">
      <c r="A97" t="s">
        <v>122</v>
      </c>
      <c r="B97">
        <v>0.26849289463536619</v>
      </c>
      <c r="C97">
        <v>-1</v>
      </c>
      <c r="D97">
        <f t="shared" si="6"/>
        <v>2.6298616571327353</v>
      </c>
      <c r="E97">
        <f t="shared" si="7"/>
        <v>0.26849289463536619</v>
      </c>
      <c r="F97">
        <f t="shared" si="8"/>
        <v>1</v>
      </c>
    </row>
    <row r="98" spans="1:6" x14ac:dyDescent="0.25">
      <c r="A98" t="s">
        <v>159</v>
      </c>
      <c r="B98">
        <v>0.35378155804294581</v>
      </c>
      <c r="C98">
        <v>-1</v>
      </c>
      <c r="D98">
        <f t="shared" ref="D98:D129" si="9">-2*SUM(IF(B98&lt;&gt;-1,LN(B98),0),IF(C98&lt;&gt;-1,LN(C98),0))</f>
        <v>2.0781512479765438</v>
      </c>
      <c r="E98">
        <f t="shared" ref="E98:E129" si="10">CHIDIST(D98,2*SUM(IF(B98&lt;&gt;-1,1,0),IF(C98&lt;&gt;-1,1,0)))</f>
        <v>0.35378155804294581</v>
      </c>
      <c r="F98">
        <f t="shared" ref="F98:F129" si="11">IF(E98*143&gt;=1,1,E98*143)</f>
        <v>1</v>
      </c>
    </row>
    <row r="99" spans="1:6" x14ac:dyDescent="0.25">
      <c r="A99" t="s">
        <v>148</v>
      </c>
      <c r="B99">
        <v>0.32110804540320426</v>
      </c>
      <c r="C99">
        <v>-1</v>
      </c>
      <c r="D99">
        <f t="shared" si="9"/>
        <v>2.2719552448894129</v>
      </c>
      <c r="E99">
        <f t="shared" si="10"/>
        <v>0.32110804540320426</v>
      </c>
      <c r="F99">
        <f t="shared" si="11"/>
        <v>1</v>
      </c>
    </row>
    <row r="100" spans="1:6" x14ac:dyDescent="0.25">
      <c r="A100" t="s">
        <v>74</v>
      </c>
      <c r="B100">
        <v>0.1463386428133624</v>
      </c>
      <c r="C100">
        <v>-1</v>
      </c>
      <c r="D100">
        <f t="shared" si="9"/>
        <v>3.8436637435413821</v>
      </c>
      <c r="E100">
        <f t="shared" si="10"/>
        <v>0.1463386428133624</v>
      </c>
      <c r="F100">
        <f t="shared" si="11"/>
        <v>1</v>
      </c>
    </row>
    <row r="101" spans="1:6" x14ac:dyDescent="0.25">
      <c r="A101" t="s">
        <v>149</v>
      </c>
      <c r="B101">
        <v>0.32217787983645557</v>
      </c>
      <c r="C101">
        <v>-1</v>
      </c>
      <c r="D101">
        <f t="shared" si="9"/>
        <v>2.2653029282283255</v>
      </c>
      <c r="E101">
        <f t="shared" si="10"/>
        <v>0.32217787983645563</v>
      </c>
      <c r="F101">
        <f t="shared" si="11"/>
        <v>1</v>
      </c>
    </row>
    <row r="102" spans="1:6" x14ac:dyDescent="0.25">
      <c r="A102" t="s">
        <v>54</v>
      </c>
      <c r="B102">
        <v>6.7776296693775176E-2</v>
      </c>
      <c r="C102">
        <v>-1</v>
      </c>
      <c r="D102">
        <f t="shared" si="9"/>
        <v>5.3830855028976279</v>
      </c>
      <c r="E102">
        <f t="shared" si="10"/>
        <v>6.7776296693775176E-2</v>
      </c>
      <c r="F102">
        <f t="shared" si="11"/>
        <v>1</v>
      </c>
    </row>
    <row r="103" spans="1:6" x14ac:dyDescent="0.25">
      <c r="A103" t="s">
        <v>120</v>
      </c>
      <c r="B103">
        <v>0.26444905503164901</v>
      </c>
      <c r="C103">
        <v>-1</v>
      </c>
      <c r="D103">
        <f t="shared" si="9"/>
        <v>2.6602133096223861</v>
      </c>
      <c r="E103">
        <f t="shared" si="10"/>
        <v>0.26444905503164901</v>
      </c>
      <c r="F103">
        <f t="shared" si="11"/>
        <v>1</v>
      </c>
    </row>
    <row r="104" spans="1:6" x14ac:dyDescent="0.25">
      <c r="A104" t="s">
        <v>67</v>
      </c>
      <c r="B104">
        <v>0.13068108686500093</v>
      </c>
      <c r="C104">
        <v>-1</v>
      </c>
      <c r="D104">
        <f t="shared" si="9"/>
        <v>4.0699907505762631</v>
      </c>
      <c r="E104">
        <f t="shared" si="10"/>
        <v>0.13068108686500096</v>
      </c>
      <c r="F104">
        <f t="shared" si="11"/>
        <v>1</v>
      </c>
    </row>
    <row r="105" spans="1:6" x14ac:dyDescent="0.25">
      <c r="A105" t="s">
        <v>157</v>
      </c>
      <c r="B105">
        <v>0.35077511160315888</v>
      </c>
      <c r="C105">
        <v>-1</v>
      </c>
      <c r="D105">
        <f t="shared" si="9"/>
        <v>2.0952199370809215</v>
      </c>
      <c r="E105">
        <f t="shared" si="10"/>
        <v>0.35077511160315888</v>
      </c>
      <c r="F105">
        <f t="shared" si="11"/>
        <v>1</v>
      </c>
    </row>
    <row r="106" spans="1:6" x14ac:dyDescent="0.25">
      <c r="A106" t="s">
        <v>55</v>
      </c>
      <c r="B106">
        <v>7.2856104363368437E-2</v>
      </c>
      <c r="C106">
        <v>-1</v>
      </c>
      <c r="D106">
        <f t="shared" si="9"/>
        <v>5.2385379125135705</v>
      </c>
      <c r="E106">
        <f t="shared" si="10"/>
        <v>7.2856104363368437E-2</v>
      </c>
      <c r="F106">
        <f t="shared" si="11"/>
        <v>1</v>
      </c>
    </row>
    <row r="107" spans="1:6" x14ac:dyDescent="0.25">
      <c r="A107" t="s">
        <v>102</v>
      </c>
      <c r="B107">
        <v>0.22865773120782726</v>
      </c>
      <c r="C107">
        <v>-1</v>
      </c>
      <c r="D107">
        <f t="shared" si="9"/>
        <v>2.9510580340769432</v>
      </c>
      <c r="E107">
        <f t="shared" si="10"/>
        <v>0.22865773120782726</v>
      </c>
      <c r="F107">
        <f t="shared" si="11"/>
        <v>1</v>
      </c>
    </row>
    <row r="108" spans="1:6" x14ac:dyDescent="0.25">
      <c r="A108" t="s">
        <v>163</v>
      </c>
      <c r="B108">
        <v>0.39381686969912705</v>
      </c>
      <c r="C108">
        <v>-1</v>
      </c>
      <c r="D108">
        <f t="shared" si="9"/>
        <v>1.8637385509081941</v>
      </c>
      <c r="E108">
        <f t="shared" si="10"/>
        <v>0.39381686969912705</v>
      </c>
      <c r="F108">
        <f t="shared" si="11"/>
        <v>1</v>
      </c>
    </row>
    <row r="109" spans="1:6" x14ac:dyDescent="0.25">
      <c r="A109" t="s">
        <v>139</v>
      </c>
      <c r="B109">
        <v>0.29664241059172314</v>
      </c>
      <c r="C109">
        <v>-1</v>
      </c>
      <c r="D109">
        <f t="shared" si="9"/>
        <v>2.4304557406342626</v>
      </c>
      <c r="E109">
        <f t="shared" si="10"/>
        <v>0.29664241059172314</v>
      </c>
      <c r="F109">
        <f t="shared" si="11"/>
        <v>1</v>
      </c>
    </row>
    <row r="110" spans="1:6" x14ac:dyDescent="0.25">
      <c r="A110" t="s">
        <v>45</v>
      </c>
      <c r="B110">
        <v>4.5622024978826579E-2</v>
      </c>
      <c r="C110">
        <v>0.60729281414400005</v>
      </c>
      <c r="D110">
        <f t="shared" si="9"/>
        <v>7.1722177675252574</v>
      </c>
      <c r="E110">
        <f t="shared" si="10"/>
        <v>0.12706240224173362</v>
      </c>
      <c r="F110">
        <f t="shared" si="11"/>
        <v>1</v>
      </c>
    </row>
    <row r="111" spans="1:6" x14ac:dyDescent="0.25">
      <c r="A111" t="s">
        <v>76</v>
      </c>
      <c r="B111">
        <v>0.15902569860594049</v>
      </c>
      <c r="C111">
        <v>-1</v>
      </c>
      <c r="D111">
        <f t="shared" si="9"/>
        <v>3.6773789267391948</v>
      </c>
      <c r="E111">
        <f t="shared" si="10"/>
        <v>0.15902569860594051</v>
      </c>
      <c r="F111">
        <f t="shared" si="11"/>
        <v>1</v>
      </c>
    </row>
    <row r="112" spans="1:6" x14ac:dyDescent="0.25">
      <c r="A112" t="s">
        <v>145</v>
      </c>
      <c r="B112">
        <v>0.31268006119726854</v>
      </c>
      <c r="C112">
        <v>-1</v>
      </c>
      <c r="D112">
        <f t="shared" si="9"/>
        <v>2.3251495598230023</v>
      </c>
      <c r="E112">
        <f t="shared" si="10"/>
        <v>0.31268006119726849</v>
      </c>
      <c r="F112">
        <f t="shared" si="11"/>
        <v>1</v>
      </c>
    </row>
    <row r="113" spans="1:6" x14ac:dyDescent="0.25">
      <c r="A113" t="s">
        <v>20</v>
      </c>
      <c r="B113">
        <v>6.0145914115141063E-3</v>
      </c>
      <c r="C113">
        <v>0.13304908015799999</v>
      </c>
      <c r="D113">
        <f t="shared" si="9"/>
        <v>14.261208110423187</v>
      </c>
      <c r="E113">
        <f t="shared" si="10"/>
        <v>6.5064008863915399E-3</v>
      </c>
      <c r="F113">
        <f t="shared" si="11"/>
        <v>0.93041532675399019</v>
      </c>
    </row>
    <row r="114" spans="1:6" x14ac:dyDescent="0.25">
      <c r="A114" t="s">
        <v>150</v>
      </c>
      <c r="B114">
        <v>0.32849535546357156</v>
      </c>
      <c r="C114">
        <v>-1</v>
      </c>
      <c r="D114">
        <f t="shared" si="9"/>
        <v>2.2264651595533755</v>
      </c>
      <c r="E114">
        <f t="shared" si="10"/>
        <v>0.32849535546357156</v>
      </c>
      <c r="F114">
        <f t="shared" si="11"/>
        <v>1</v>
      </c>
    </row>
    <row r="115" spans="1:6" x14ac:dyDescent="0.25">
      <c r="A115" t="s">
        <v>114</v>
      </c>
      <c r="B115">
        <v>0.25427499838886891</v>
      </c>
      <c r="C115">
        <v>-1</v>
      </c>
      <c r="D115">
        <f t="shared" si="9"/>
        <v>2.7386778536133058</v>
      </c>
      <c r="E115">
        <f t="shared" si="10"/>
        <v>0.25427499838886891</v>
      </c>
      <c r="F115">
        <f t="shared" si="11"/>
        <v>1</v>
      </c>
    </row>
    <row r="116" spans="1:6" x14ac:dyDescent="0.25">
      <c r="A116" t="s">
        <v>86</v>
      </c>
      <c r="B116">
        <v>0.19063165238126298</v>
      </c>
      <c r="C116">
        <v>5.4031703362700002E-2</v>
      </c>
      <c r="D116">
        <f t="shared" si="9"/>
        <v>9.151193079751156</v>
      </c>
      <c r="E116">
        <f t="shared" si="10"/>
        <v>5.742949683043222E-2</v>
      </c>
      <c r="F116">
        <f t="shared" si="11"/>
        <v>1</v>
      </c>
    </row>
    <row r="117" spans="1:6" x14ac:dyDescent="0.25">
      <c r="A117" t="s">
        <v>106</v>
      </c>
      <c r="B117">
        <v>0.24120194470723361</v>
      </c>
      <c r="C117">
        <v>-1</v>
      </c>
      <c r="D117">
        <f t="shared" si="9"/>
        <v>2.844241503055942</v>
      </c>
      <c r="E117">
        <f t="shared" si="10"/>
        <v>0.24120194470723361</v>
      </c>
      <c r="F117">
        <f t="shared" si="11"/>
        <v>1</v>
      </c>
    </row>
    <row r="118" spans="1:6" x14ac:dyDescent="0.25">
      <c r="A118" t="s">
        <v>17</v>
      </c>
      <c r="B118">
        <v>0.39065381463754012</v>
      </c>
      <c r="C118">
        <v>-1</v>
      </c>
      <c r="D118">
        <f t="shared" si="9"/>
        <v>1.8798669914798141</v>
      </c>
      <c r="E118">
        <f t="shared" si="10"/>
        <v>0.39065381463754012</v>
      </c>
      <c r="F118">
        <f t="shared" si="11"/>
        <v>1</v>
      </c>
    </row>
    <row r="119" spans="1:6" x14ac:dyDescent="0.25">
      <c r="A119" t="s">
        <v>88</v>
      </c>
      <c r="B119">
        <v>0.20607529384029469</v>
      </c>
      <c r="C119">
        <v>-1</v>
      </c>
      <c r="D119">
        <f t="shared" si="9"/>
        <v>3.1590273457875995</v>
      </c>
      <c r="E119">
        <f t="shared" si="10"/>
        <v>0.20607529384029466</v>
      </c>
      <c r="F119">
        <f t="shared" si="11"/>
        <v>1</v>
      </c>
    </row>
    <row r="120" spans="1:6" x14ac:dyDescent="0.25">
      <c r="A120" t="s">
        <v>72</v>
      </c>
      <c r="B120">
        <v>0.14079496924144042</v>
      </c>
      <c r="C120">
        <v>-1</v>
      </c>
      <c r="D120">
        <f t="shared" si="9"/>
        <v>3.9209011314316711</v>
      </c>
      <c r="E120">
        <f t="shared" si="10"/>
        <v>0.14079496924144042</v>
      </c>
      <c r="F120">
        <f t="shared" si="11"/>
        <v>1</v>
      </c>
    </row>
    <row r="121" spans="1:6" x14ac:dyDescent="0.25">
      <c r="A121" t="s">
        <v>101</v>
      </c>
      <c r="B121">
        <v>0.22592027781718871</v>
      </c>
      <c r="C121">
        <v>-1</v>
      </c>
      <c r="D121">
        <f t="shared" si="9"/>
        <v>2.975146189926245</v>
      </c>
      <c r="E121">
        <f t="shared" si="10"/>
        <v>0.22592027781718871</v>
      </c>
      <c r="F121">
        <f t="shared" si="11"/>
        <v>1</v>
      </c>
    </row>
    <row r="122" spans="1:6" x14ac:dyDescent="0.25">
      <c r="A122" t="s">
        <v>121</v>
      </c>
      <c r="B122">
        <v>0.26539457617126266</v>
      </c>
      <c r="C122">
        <v>-1</v>
      </c>
      <c r="D122">
        <f t="shared" si="9"/>
        <v>2.6530751874473362</v>
      </c>
      <c r="E122">
        <f t="shared" si="10"/>
        <v>0.26539457617126261</v>
      </c>
      <c r="F122">
        <f t="shared" si="11"/>
        <v>1</v>
      </c>
    </row>
    <row r="123" spans="1:6" x14ac:dyDescent="0.25">
      <c r="A123" t="s">
        <v>70</v>
      </c>
      <c r="B123">
        <v>0.13651481186669695</v>
      </c>
      <c r="C123">
        <v>-1</v>
      </c>
      <c r="D123">
        <f t="shared" si="9"/>
        <v>3.9826443168003465</v>
      </c>
      <c r="E123">
        <f t="shared" si="10"/>
        <v>0.13651481186669695</v>
      </c>
      <c r="F123">
        <f t="shared" si="11"/>
        <v>1</v>
      </c>
    </row>
    <row r="124" spans="1:6" x14ac:dyDescent="0.25">
      <c r="A124" t="s">
        <v>144</v>
      </c>
      <c r="B124">
        <v>0.31117412599706323</v>
      </c>
      <c r="C124">
        <v>-1</v>
      </c>
      <c r="D124">
        <f t="shared" si="9"/>
        <v>2.3348052656348073</v>
      </c>
      <c r="E124">
        <f t="shared" si="10"/>
        <v>0.31117412599706329</v>
      </c>
      <c r="F124">
        <f t="shared" si="11"/>
        <v>1</v>
      </c>
    </row>
    <row r="125" spans="1:6" x14ac:dyDescent="0.25">
      <c r="A125" t="s">
        <v>18</v>
      </c>
      <c r="B125">
        <v>8.4896255922741415E-2</v>
      </c>
      <c r="C125">
        <v>0.17212778784300001</v>
      </c>
      <c r="D125">
        <f t="shared" si="9"/>
        <v>8.4516868238658649</v>
      </c>
      <c r="E125">
        <f t="shared" si="10"/>
        <v>7.6365274487067342E-2</v>
      </c>
      <c r="F125">
        <f t="shared" si="11"/>
        <v>1</v>
      </c>
    </row>
    <row r="126" spans="1:6" x14ac:dyDescent="0.25">
      <c r="A126" t="s">
        <v>156</v>
      </c>
      <c r="B126">
        <v>0.34343349041708904</v>
      </c>
      <c r="C126">
        <v>-1</v>
      </c>
      <c r="D126">
        <f t="shared" si="9"/>
        <v>2.1375236186140958</v>
      </c>
      <c r="E126">
        <f t="shared" si="10"/>
        <v>0.34343349041708909</v>
      </c>
      <c r="F126">
        <f t="shared" si="11"/>
        <v>1</v>
      </c>
    </row>
    <row r="127" spans="1:6" x14ac:dyDescent="0.25">
      <c r="A127" t="s">
        <v>126</v>
      </c>
      <c r="B127">
        <v>0.27444266442951115</v>
      </c>
      <c r="C127">
        <v>-1</v>
      </c>
      <c r="D127">
        <f t="shared" si="9"/>
        <v>2.5860258252034787</v>
      </c>
      <c r="E127">
        <f t="shared" si="10"/>
        <v>0.27444266442951115</v>
      </c>
      <c r="F127">
        <f t="shared" si="11"/>
        <v>1</v>
      </c>
    </row>
    <row r="128" spans="1:6" x14ac:dyDescent="0.25">
      <c r="A128" t="s">
        <v>90</v>
      </c>
      <c r="B128">
        <v>0.20680104613705325</v>
      </c>
      <c r="C128">
        <v>0.27577843270399999</v>
      </c>
      <c r="D128">
        <f t="shared" si="9"/>
        <v>5.7283111867885408</v>
      </c>
      <c r="E128">
        <f t="shared" si="10"/>
        <v>0.22037769472913366</v>
      </c>
      <c r="F128">
        <f t="shared" si="11"/>
        <v>1</v>
      </c>
    </row>
    <row r="129" spans="1:6" x14ac:dyDescent="0.25">
      <c r="A129" t="s">
        <v>100</v>
      </c>
      <c r="B129">
        <v>0.22521368386086568</v>
      </c>
      <c r="C129">
        <v>-1</v>
      </c>
      <c r="D129">
        <f t="shared" si="9"/>
        <v>2.9814112428297816</v>
      </c>
      <c r="E129">
        <f t="shared" si="10"/>
        <v>0.22521368386086568</v>
      </c>
      <c r="F129">
        <f t="shared" si="11"/>
        <v>1</v>
      </c>
    </row>
    <row r="130" spans="1:6" x14ac:dyDescent="0.25">
      <c r="A130" t="s">
        <v>51</v>
      </c>
      <c r="B130">
        <v>6.2934357606806976E-2</v>
      </c>
      <c r="C130">
        <v>-1</v>
      </c>
      <c r="D130">
        <f t="shared" ref="D130:D161" si="12">-2*SUM(IF(B130&lt;&gt;-1,LN(B130),0),IF(C130&lt;&gt;-1,LN(C130),0))</f>
        <v>5.531326077078802</v>
      </c>
      <c r="E130">
        <f t="shared" ref="E130:E161" si="13">CHIDIST(D130,2*SUM(IF(B130&lt;&gt;-1,1,0),IF(C130&lt;&gt;-1,1,0)))</f>
        <v>6.2934357606806976E-2</v>
      </c>
      <c r="F130">
        <f t="shared" ref="F130:F161" si="14">IF(E130*143&gt;=1,1,E130*143)</f>
        <v>1</v>
      </c>
    </row>
    <row r="131" spans="1:6" x14ac:dyDescent="0.25">
      <c r="A131" t="s">
        <v>164</v>
      </c>
      <c r="B131">
        <v>0.43044132254159428</v>
      </c>
      <c r="C131">
        <v>0.26290636891500002</v>
      </c>
      <c r="D131">
        <f t="shared" si="12"/>
        <v>4.3578031740843182</v>
      </c>
      <c r="E131">
        <f t="shared" si="13"/>
        <v>0.35974283040359711</v>
      </c>
      <c r="F131">
        <f t="shared" si="14"/>
        <v>1</v>
      </c>
    </row>
    <row r="132" spans="1:6" x14ac:dyDescent="0.25">
      <c r="A132" t="s">
        <v>82</v>
      </c>
      <c r="B132">
        <v>0.18326373242579141</v>
      </c>
      <c r="C132">
        <v>-1</v>
      </c>
      <c r="D132">
        <f t="shared" si="12"/>
        <v>3.3936580056392058</v>
      </c>
      <c r="E132">
        <f t="shared" si="13"/>
        <v>0.18326373242579141</v>
      </c>
      <c r="F132">
        <f t="shared" si="14"/>
        <v>1</v>
      </c>
    </row>
    <row r="133" spans="1:6" x14ac:dyDescent="0.25">
      <c r="A133" t="s">
        <v>132</v>
      </c>
      <c r="B133">
        <v>0.28636536175414817</v>
      </c>
      <c r="C133">
        <v>-1</v>
      </c>
      <c r="D133">
        <f t="shared" si="12"/>
        <v>2.5009735896115286</v>
      </c>
      <c r="E133">
        <f t="shared" si="13"/>
        <v>0.28636536175414817</v>
      </c>
      <c r="F133">
        <f t="shared" si="14"/>
        <v>1</v>
      </c>
    </row>
    <row r="134" spans="1:6" x14ac:dyDescent="0.25">
      <c r="A134" t="s">
        <v>50</v>
      </c>
      <c r="B134">
        <v>6.1387907101904088E-2</v>
      </c>
      <c r="C134">
        <v>0.39639061096799999</v>
      </c>
      <c r="D134">
        <f t="shared" si="12"/>
        <v>7.4317951570461558</v>
      </c>
      <c r="E134">
        <f t="shared" si="13"/>
        <v>0.11475471816800968</v>
      </c>
      <c r="F134">
        <f t="shared" si="14"/>
        <v>1</v>
      </c>
    </row>
    <row r="135" spans="1:6" x14ac:dyDescent="0.25">
      <c r="A135" t="s">
        <v>21</v>
      </c>
      <c r="B135">
        <v>2.3582047797955343E-2</v>
      </c>
      <c r="C135">
        <v>-1</v>
      </c>
      <c r="D135">
        <f t="shared" si="12"/>
        <v>7.4945390858933818</v>
      </c>
      <c r="E135">
        <f t="shared" si="13"/>
        <v>2.3582047797955346E-2</v>
      </c>
      <c r="F135">
        <f t="shared" si="14"/>
        <v>1</v>
      </c>
    </row>
    <row r="136" spans="1:6" x14ac:dyDescent="0.25">
      <c r="A136" t="s">
        <v>14</v>
      </c>
      <c r="B136">
        <v>0.15741308439264112</v>
      </c>
      <c r="C136">
        <v>-1</v>
      </c>
      <c r="D136">
        <f t="shared" si="12"/>
        <v>3.6977636363302011</v>
      </c>
      <c r="E136">
        <f t="shared" si="13"/>
        <v>0.15741308439264112</v>
      </c>
      <c r="F136">
        <f t="shared" si="14"/>
        <v>1</v>
      </c>
    </row>
    <row r="137" spans="1:6" x14ac:dyDescent="0.25">
      <c r="A137" t="s">
        <v>140</v>
      </c>
      <c r="B137">
        <v>0.30119450097781941</v>
      </c>
      <c r="C137">
        <v>-1</v>
      </c>
      <c r="D137">
        <f t="shared" si="12"/>
        <v>2.3999980805376255</v>
      </c>
      <c r="E137">
        <f t="shared" si="13"/>
        <v>0.30119450097781941</v>
      </c>
      <c r="F137">
        <f t="shared" si="14"/>
        <v>1</v>
      </c>
    </row>
    <row r="138" spans="1:6" x14ac:dyDescent="0.25">
      <c r="A138" t="s">
        <v>117</v>
      </c>
      <c r="B138">
        <v>0.25973023439482595</v>
      </c>
      <c r="C138">
        <v>-1</v>
      </c>
      <c r="D138">
        <f t="shared" si="12"/>
        <v>2.6962234932490374</v>
      </c>
      <c r="E138">
        <f t="shared" si="13"/>
        <v>0.25973023439482595</v>
      </c>
      <c r="F138">
        <f t="shared" si="14"/>
        <v>1</v>
      </c>
    </row>
    <row r="139" spans="1:6" x14ac:dyDescent="0.25">
      <c r="A139" t="s">
        <v>33</v>
      </c>
      <c r="B139">
        <v>1.3508297098823825E-2</v>
      </c>
      <c r="C139">
        <v>-1</v>
      </c>
      <c r="D139">
        <f t="shared" si="12"/>
        <v>8.6089023648281096</v>
      </c>
      <c r="E139">
        <f t="shared" si="13"/>
        <v>1.3508297098823821E-2</v>
      </c>
      <c r="F139">
        <f t="shared" si="14"/>
        <v>1</v>
      </c>
    </row>
    <row r="140" spans="1:6" x14ac:dyDescent="0.25">
      <c r="A140" t="s">
        <v>119</v>
      </c>
      <c r="B140">
        <v>0.26283214348099887</v>
      </c>
      <c r="C140">
        <v>-1</v>
      </c>
      <c r="D140">
        <f t="shared" si="12"/>
        <v>2.6724793765591981</v>
      </c>
      <c r="E140">
        <f t="shared" si="13"/>
        <v>0.26283214348099887</v>
      </c>
      <c r="F140">
        <f t="shared" si="14"/>
        <v>1</v>
      </c>
    </row>
    <row r="141" spans="1:6" x14ac:dyDescent="0.25">
      <c r="A141" t="s">
        <v>38</v>
      </c>
      <c r="B141">
        <v>2.554233975735562E-2</v>
      </c>
      <c r="C141">
        <v>0.49107114916700001</v>
      </c>
      <c r="D141">
        <f t="shared" si="12"/>
        <v>8.7571681522389966</v>
      </c>
      <c r="E141">
        <f t="shared" si="13"/>
        <v>6.7464150933860045E-2</v>
      </c>
      <c r="F141">
        <f t="shared" si="14"/>
        <v>1</v>
      </c>
    </row>
    <row r="142" spans="1:6" x14ac:dyDescent="0.25">
      <c r="A142" t="s">
        <v>62</v>
      </c>
      <c r="B142">
        <v>8.9360612060320643E-2</v>
      </c>
      <c r="C142">
        <v>0.35984126590499999</v>
      </c>
      <c r="D142">
        <f t="shared" si="12"/>
        <v>6.8743350953574804</v>
      </c>
      <c r="E142">
        <f t="shared" si="13"/>
        <v>0.14267994349512486</v>
      </c>
      <c r="F142">
        <f t="shared" si="14"/>
        <v>1</v>
      </c>
    </row>
    <row r="143" spans="1:6" x14ac:dyDescent="0.25">
      <c r="A143" t="s">
        <v>32</v>
      </c>
      <c r="B143">
        <v>1.3095569194230128E-2</v>
      </c>
      <c r="C143">
        <v>0.58832545888400001</v>
      </c>
      <c r="D143">
        <f t="shared" si="12"/>
        <v>9.731912636282317</v>
      </c>
      <c r="E143">
        <f t="shared" si="13"/>
        <v>4.5194006783020546E-2</v>
      </c>
      <c r="F143">
        <f t="shared" si="14"/>
        <v>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F143"/>
  <sheetViews>
    <sheetView workbookViewId="0">
      <selection activeCell="A2" sqref="A2"/>
    </sheetView>
  </sheetViews>
  <sheetFormatPr defaultRowHeight="15" x14ac:dyDescent="0.25"/>
  <cols>
    <col min="1" max="1" width="69.42578125" bestFit="1" customWidth="1"/>
  </cols>
  <sheetData>
    <row r="1" spans="1:6" x14ac:dyDescent="0.25">
      <c r="A1" t="s">
        <v>0</v>
      </c>
      <c r="B1" t="s">
        <v>165</v>
      </c>
      <c r="C1" t="s">
        <v>11</v>
      </c>
      <c r="D1" t="s">
        <v>166</v>
      </c>
      <c r="E1" t="s">
        <v>167</v>
      </c>
      <c r="F1" t="s">
        <v>26</v>
      </c>
    </row>
    <row r="2" spans="1:6" x14ac:dyDescent="0.25">
      <c r="A2" t="s">
        <v>83</v>
      </c>
      <c r="B2">
        <v>0.18440212989295354</v>
      </c>
      <c r="C2">
        <v>-1</v>
      </c>
      <c r="D2">
        <f t="shared" ref="D2:D33" si="0">-2*SUM(IF(B2&lt;&gt;-1,LN(B2),0),IF(C2&lt;&gt;-1,LN(C2),0))</f>
        <v>3.3812728350614445</v>
      </c>
      <c r="E2">
        <f t="shared" ref="E2:E33" si="1">CHIDIST(D2,2*SUM(IF(B2&lt;&gt;-1,1,0),IF(C2&lt;&gt;-1,1,0)))</f>
        <v>0.18440212989295354</v>
      </c>
      <c r="F2">
        <f t="shared" ref="F2:F33" si="2">IF(E2*143&gt;=1,1,E2*143)</f>
        <v>1</v>
      </c>
    </row>
    <row r="3" spans="1:6" x14ac:dyDescent="0.25">
      <c r="A3" t="s">
        <v>48</v>
      </c>
      <c r="B3">
        <v>5.0794009465761486E-2</v>
      </c>
      <c r="C3">
        <v>-1</v>
      </c>
      <c r="D3">
        <f t="shared" si="0"/>
        <v>5.9599537105072073</v>
      </c>
      <c r="E3">
        <f t="shared" si="1"/>
        <v>5.0794009465761493E-2</v>
      </c>
      <c r="F3">
        <f t="shared" si="2"/>
        <v>1</v>
      </c>
    </row>
    <row r="4" spans="1:6" x14ac:dyDescent="0.25">
      <c r="A4" t="s">
        <v>53</v>
      </c>
      <c r="B4">
        <v>6.7588767833552471E-2</v>
      </c>
      <c r="C4">
        <v>-1</v>
      </c>
      <c r="D4">
        <f t="shared" si="0"/>
        <v>5.3886269320942057</v>
      </c>
      <c r="E4">
        <f t="shared" si="1"/>
        <v>6.7588767833552457E-2</v>
      </c>
      <c r="F4">
        <f t="shared" si="2"/>
        <v>1</v>
      </c>
    </row>
    <row r="5" spans="1:6" x14ac:dyDescent="0.25">
      <c r="A5" t="s">
        <v>97</v>
      </c>
      <c r="B5">
        <v>0.21611801231053299</v>
      </c>
      <c r="C5">
        <v>-1</v>
      </c>
      <c r="D5">
        <f t="shared" si="0"/>
        <v>3.0638613344101713</v>
      </c>
      <c r="E5">
        <f t="shared" si="1"/>
        <v>0.21611801231053301</v>
      </c>
      <c r="F5">
        <f t="shared" si="2"/>
        <v>1</v>
      </c>
    </row>
    <row r="6" spans="1:6" x14ac:dyDescent="0.25">
      <c r="A6" t="s">
        <v>137</v>
      </c>
      <c r="B6">
        <v>0.29640288046149088</v>
      </c>
      <c r="C6">
        <v>-1</v>
      </c>
      <c r="D6">
        <f t="shared" si="0"/>
        <v>2.4320713349024983</v>
      </c>
      <c r="E6">
        <f t="shared" si="1"/>
        <v>0.29640288046149088</v>
      </c>
      <c r="F6">
        <f t="shared" si="2"/>
        <v>1</v>
      </c>
    </row>
    <row r="7" spans="1:6" x14ac:dyDescent="0.25">
      <c r="A7" t="s">
        <v>152</v>
      </c>
      <c r="B7">
        <v>0.33184745954972683</v>
      </c>
      <c r="C7">
        <v>5.9263716959900001E-2</v>
      </c>
      <c r="D7">
        <f t="shared" si="0"/>
        <v>7.8576757814527483</v>
      </c>
      <c r="E7">
        <f t="shared" si="1"/>
        <v>9.6933058970718841E-2</v>
      </c>
      <c r="F7">
        <f t="shared" si="2"/>
        <v>1</v>
      </c>
    </row>
    <row r="8" spans="1:6" x14ac:dyDescent="0.25">
      <c r="A8" t="s">
        <v>123</v>
      </c>
      <c r="B8">
        <v>0.26869674610323935</v>
      </c>
      <c r="C8">
        <v>-1</v>
      </c>
      <c r="D8">
        <f t="shared" si="0"/>
        <v>2.6283437464196546</v>
      </c>
      <c r="E8">
        <f t="shared" si="1"/>
        <v>0.26869674610323935</v>
      </c>
      <c r="F8">
        <f t="shared" si="2"/>
        <v>1</v>
      </c>
    </row>
    <row r="9" spans="1:6" x14ac:dyDescent="0.25">
      <c r="A9" t="s">
        <v>69</v>
      </c>
      <c r="B9">
        <v>0.13216231525878114</v>
      </c>
      <c r="C9">
        <v>-1</v>
      </c>
      <c r="D9">
        <f t="shared" si="0"/>
        <v>4.0474489015166784</v>
      </c>
      <c r="E9">
        <f t="shared" si="1"/>
        <v>0.13216231525878114</v>
      </c>
      <c r="F9">
        <f t="shared" si="2"/>
        <v>1</v>
      </c>
    </row>
    <row r="10" spans="1:6" x14ac:dyDescent="0.25">
      <c r="A10" t="s">
        <v>66</v>
      </c>
      <c r="B10">
        <v>0.13058542707755891</v>
      </c>
      <c r="C10">
        <v>-1</v>
      </c>
      <c r="D10">
        <f t="shared" si="0"/>
        <v>4.0714553055285707</v>
      </c>
      <c r="E10">
        <f t="shared" si="1"/>
        <v>0.13058542707755894</v>
      </c>
      <c r="F10">
        <f t="shared" si="2"/>
        <v>1</v>
      </c>
    </row>
    <row r="11" spans="1:6" x14ac:dyDescent="0.25">
      <c r="A11" t="s">
        <v>80</v>
      </c>
      <c r="B11">
        <v>0.17717446768779868</v>
      </c>
      <c r="C11">
        <v>-1</v>
      </c>
      <c r="D11">
        <f t="shared" si="0"/>
        <v>3.4612406774668059</v>
      </c>
      <c r="E11">
        <f t="shared" si="1"/>
        <v>0.17717446768779868</v>
      </c>
      <c r="F11">
        <f t="shared" si="2"/>
        <v>1</v>
      </c>
    </row>
    <row r="12" spans="1:6" x14ac:dyDescent="0.25">
      <c r="A12" t="s">
        <v>94</v>
      </c>
      <c r="B12">
        <v>0.21085619480282028</v>
      </c>
      <c r="C12">
        <v>-1</v>
      </c>
      <c r="D12">
        <f t="shared" si="0"/>
        <v>3.1131578381594545</v>
      </c>
      <c r="E12">
        <f t="shared" si="1"/>
        <v>0.21085619480282028</v>
      </c>
      <c r="F12">
        <f t="shared" si="2"/>
        <v>1</v>
      </c>
    </row>
    <row r="13" spans="1:6" x14ac:dyDescent="0.25">
      <c r="A13" t="s">
        <v>143</v>
      </c>
      <c r="B13">
        <v>0.30810569619755684</v>
      </c>
      <c r="C13">
        <v>-1</v>
      </c>
      <c r="D13">
        <f t="shared" si="0"/>
        <v>2.3546247708103025</v>
      </c>
      <c r="E13">
        <f t="shared" si="1"/>
        <v>0.30810569619755684</v>
      </c>
      <c r="F13">
        <f t="shared" si="2"/>
        <v>1</v>
      </c>
    </row>
    <row r="14" spans="1:6" x14ac:dyDescent="0.25">
      <c r="A14" t="s">
        <v>36</v>
      </c>
      <c r="B14">
        <v>1.989797275747205E-2</v>
      </c>
      <c r="C14">
        <v>-1</v>
      </c>
      <c r="D14">
        <f t="shared" si="0"/>
        <v>7.8342748478495183</v>
      </c>
      <c r="E14">
        <f t="shared" si="1"/>
        <v>1.9897972757472047E-2</v>
      </c>
      <c r="F14">
        <f t="shared" si="2"/>
        <v>1</v>
      </c>
    </row>
    <row r="15" spans="1:6" x14ac:dyDescent="0.25">
      <c r="A15" t="s">
        <v>64</v>
      </c>
      <c r="B15">
        <v>9.9686617525154869E-2</v>
      </c>
      <c r="C15">
        <v>-1</v>
      </c>
      <c r="D15">
        <f t="shared" si="0"/>
        <v>4.6114476769087913</v>
      </c>
      <c r="E15">
        <f t="shared" si="1"/>
        <v>9.9686617525154883E-2</v>
      </c>
      <c r="F15">
        <f t="shared" si="2"/>
        <v>1</v>
      </c>
    </row>
    <row r="16" spans="1:6" x14ac:dyDescent="0.25">
      <c r="A16" t="s">
        <v>146</v>
      </c>
      <c r="B16">
        <v>0.31574133154954509</v>
      </c>
      <c r="C16">
        <v>-1</v>
      </c>
      <c r="D16">
        <f t="shared" si="0"/>
        <v>2.3056639433063784</v>
      </c>
      <c r="E16">
        <f t="shared" si="1"/>
        <v>0.31574133154954515</v>
      </c>
      <c r="F16">
        <f t="shared" si="2"/>
        <v>1</v>
      </c>
    </row>
    <row r="17" spans="1:6" x14ac:dyDescent="0.25">
      <c r="A17" t="s">
        <v>160</v>
      </c>
      <c r="B17">
        <v>0.35842905164125205</v>
      </c>
      <c r="C17">
        <v>-1</v>
      </c>
      <c r="D17">
        <f t="shared" si="0"/>
        <v>2.0520490837992003</v>
      </c>
      <c r="E17">
        <f t="shared" si="1"/>
        <v>0.35842905164125205</v>
      </c>
      <c r="F17">
        <f t="shared" si="2"/>
        <v>1</v>
      </c>
    </row>
    <row r="18" spans="1:6" x14ac:dyDescent="0.25">
      <c r="A18" t="s">
        <v>142</v>
      </c>
      <c r="B18">
        <v>0.30450355744496871</v>
      </c>
      <c r="C18">
        <v>-1</v>
      </c>
      <c r="D18">
        <f t="shared" si="0"/>
        <v>2.3781450179882575</v>
      </c>
      <c r="E18">
        <f t="shared" si="1"/>
        <v>0.30450355744496871</v>
      </c>
      <c r="F18">
        <f t="shared" si="2"/>
        <v>1</v>
      </c>
    </row>
    <row r="19" spans="1:6" x14ac:dyDescent="0.25">
      <c r="A19" t="s">
        <v>92</v>
      </c>
      <c r="B19">
        <v>0.20739641351244542</v>
      </c>
      <c r="C19">
        <v>-1</v>
      </c>
      <c r="D19">
        <f t="shared" si="0"/>
        <v>3.146246551894778</v>
      </c>
      <c r="E19">
        <f t="shared" si="1"/>
        <v>0.20739641351244542</v>
      </c>
      <c r="F19">
        <f t="shared" si="2"/>
        <v>1</v>
      </c>
    </row>
    <row r="20" spans="1:6" x14ac:dyDescent="0.25">
      <c r="A20" t="s">
        <v>111</v>
      </c>
      <c r="B20">
        <v>0.24579580040116514</v>
      </c>
      <c r="C20">
        <v>-1</v>
      </c>
      <c r="D20">
        <f t="shared" si="0"/>
        <v>2.8065083348534667</v>
      </c>
      <c r="E20">
        <f t="shared" si="1"/>
        <v>0.24579580040116514</v>
      </c>
      <c r="F20">
        <f t="shared" si="2"/>
        <v>1</v>
      </c>
    </row>
    <row r="21" spans="1:6" x14ac:dyDescent="0.25">
      <c r="A21" t="s">
        <v>30</v>
      </c>
      <c r="B21">
        <v>7.9312769147289394E-3</v>
      </c>
      <c r="C21">
        <v>-1</v>
      </c>
      <c r="D21">
        <f t="shared" si="0"/>
        <v>9.6738824660065834</v>
      </c>
      <c r="E21">
        <f t="shared" si="1"/>
        <v>7.9312769147289377E-3</v>
      </c>
      <c r="F21">
        <f t="shared" si="2"/>
        <v>1</v>
      </c>
    </row>
    <row r="22" spans="1:6" x14ac:dyDescent="0.25">
      <c r="A22" t="s">
        <v>89</v>
      </c>
      <c r="B22">
        <v>0.20610192580988904</v>
      </c>
      <c r="C22">
        <v>-1</v>
      </c>
      <c r="D22">
        <f t="shared" si="0"/>
        <v>3.1587688941472685</v>
      </c>
      <c r="E22">
        <f t="shared" si="1"/>
        <v>0.20610192580988901</v>
      </c>
      <c r="F22">
        <f t="shared" si="2"/>
        <v>1</v>
      </c>
    </row>
    <row r="23" spans="1:6" x14ac:dyDescent="0.25">
      <c r="A23" t="s">
        <v>41</v>
      </c>
      <c r="B23">
        <v>3.5575669123694503E-2</v>
      </c>
      <c r="C23">
        <v>-1</v>
      </c>
      <c r="D23">
        <f t="shared" si="0"/>
        <v>6.672186652730538</v>
      </c>
      <c r="E23">
        <f t="shared" si="1"/>
        <v>3.5575669123694503E-2</v>
      </c>
      <c r="F23">
        <f t="shared" si="2"/>
        <v>1</v>
      </c>
    </row>
    <row r="24" spans="1:6" x14ac:dyDescent="0.25">
      <c r="A24" t="s">
        <v>46</v>
      </c>
      <c r="B24">
        <v>4.9145314238727852E-2</v>
      </c>
      <c r="C24">
        <v>-1</v>
      </c>
      <c r="D24">
        <f t="shared" si="0"/>
        <v>6.0259475457401637</v>
      </c>
      <c r="E24">
        <f t="shared" si="1"/>
        <v>4.9145314238727852E-2</v>
      </c>
      <c r="F24">
        <f t="shared" si="2"/>
        <v>1</v>
      </c>
    </row>
    <row r="25" spans="1:6" x14ac:dyDescent="0.25">
      <c r="A25" t="s">
        <v>15</v>
      </c>
      <c r="B25">
        <v>4.7415887611152646E-2</v>
      </c>
      <c r="C25" s="1">
        <v>8.89042486198E-9</v>
      </c>
      <c r="D25">
        <f t="shared" si="0"/>
        <v>43.174177844671448</v>
      </c>
      <c r="E25">
        <f t="shared" si="1"/>
        <v>9.5215282941647745E-9</v>
      </c>
      <c r="F25">
        <f t="shared" si="2"/>
        <v>1.3615785460655628E-6</v>
      </c>
    </row>
    <row r="26" spans="1:6" x14ac:dyDescent="0.25">
      <c r="A26" t="s">
        <v>112</v>
      </c>
      <c r="B26">
        <v>0.24673339827523375</v>
      </c>
      <c r="C26">
        <v>-1</v>
      </c>
      <c r="D26">
        <f t="shared" si="0"/>
        <v>2.7988937689827762</v>
      </c>
      <c r="E26">
        <f t="shared" si="1"/>
        <v>0.24673339827523375</v>
      </c>
      <c r="F26">
        <f t="shared" si="2"/>
        <v>1</v>
      </c>
    </row>
    <row r="27" spans="1:6" x14ac:dyDescent="0.25">
      <c r="A27" t="s">
        <v>151</v>
      </c>
      <c r="B27">
        <v>0.33007658048961236</v>
      </c>
      <c r="C27">
        <v>-1</v>
      </c>
      <c r="D27">
        <f t="shared" si="0"/>
        <v>2.2168611787082368</v>
      </c>
      <c r="E27">
        <f t="shared" si="1"/>
        <v>0.33007658048961236</v>
      </c>
      <c r="F27">
        <f t="shared" si="2"/>
        <v>1</v>
      </c>
    </row>
    <row r="28" spans="1:6" x14ac:dyDescent="0.25">
      <c r="A28" t="s">
        <v>110</v>
      </c>
      <c r="B28">
        <v>0.24519193026429092</v>
      </c>
      <c r="C28">
        <v>-1</v>
      </c>
      <c r="D28">
        <f t="shared" si="0"/>
        <v>2.811427972584883</v>
      </c>
      <c r="E28">
        <f t="shared" si="1"/>
        <v>0.2451919302642909</v>
      </c>
      <c r="F28">
        <f t="shared" si="2"/>
        <v>1</v>
      </c>
    </row>
    <row r="29" spans="1:6" x14ac:dyDescent="0.25">
      <c r="A29" t="s">
        <v>161</v>
      </c>
      <c r="B29">
        <v>0.36789095317337195</v>
      </c>
      <c r="C29">
        <v>-1</v>
      </c>
      <c r="D29">
        <f t="shared" si="0"/>
        <v>1.9999374152479141</v>
      </c>
      <c r="E29">
        <f t="shared" si="1"/>
        <v>0.36789095317337195</v>
      </c>
      <c r="F29">
        <f t="shared" si="2"/>
        <v>1</v>
      </c>
    </row>
    <row r="30" spans="1:6" x14ac:dyDescent="0.25">
      <c r="A30" t="s">
        <v>47</v>
      </c>
      <c r="B30">
        <v>4.9992401332690485E-2</v>
      </c>
      <c r="C30" s="1">
        <v>3.64326118943E-9</v>
      </c>
      <c r="D30">
        <f t="shared" si="0"/>
        <v>44.852541767383478</v>
      </c>
      <c r="E30">
        <f t="shared" si="1"/>
        <v>4.2667526449451299E-9</v>
      </c>
      <c r="F30">
        <f t="shared" si="2"/>
        <v>6.1014562822715361E-7</v>
      </c>
    </row>
    <row r="31" spans="1:6" x14ac:dyDescent="0.25">
      <c r="A31" t="s">
        <v>162</v>
      </c>
      <c r="B31">
        <v>0.38534591432235926</v>
      </c>
      <c r="C31" s="1">
        <v>1.68454357768E-10</v>
      </c>
      <c r="D31">
        <f t="shared" si="0"/>
        <v>46.915940291869774</v>
      </c>
      <c r="E31">
        <f t="shared" si="1"/>
        <v>1.5876450713740332E-9</v>
      </c>
      <c r="F31">
        <f t="shared" si="2"/>
        <v>2.2703324520648673E-7</v>
      </c>
    </row>
    <row r="32" spans="1:6" x14ac:dyDescent="0.25">
      <c r="A32" t="s">
        <v>129</v>
      </c>
      <c r="B32">
        <v>0.2823565620228235</v>
      </c>
      <c r="C32">
        <v>-1</v>
      </c>
      <c r="D32">
        <f t="shared" si="0"/>
        <v>2.5291692047875243</v>
      </c>
      <c r="E32">
        <f t="shared" si="1"/>
        <v>0.2823565620228235</v>
      </c>
      <c r="F32">
        <f t="shared" si="2"/>
        <v>1</v>
      </c>
    </row>
    <row r="33" spans="1:6" x14ac:dyDescent="0.25">
      <c r="A33" t="s">
        <v>84</v>
      </c>
      <c r="B33">
        <v>0.18622598012979186</v>
      </c>
      <c r="C33">
        <v>-1</v>
      </c>
      <c r="D33">
        <f t="shared" si="0"/>
        <v>3.3615887915706981</v>
      </c>
      <c r="E33">
        <f t="shared" si="1"/>
        <v>0.18622598012979186</v>
      </c>
      <c r="F33">
        <f t="shared" si="2"/>
        <v>1</v>
      </c>
    </row>
    <row r="34" spans="1:6" x14ac:dyDescent="0.25">
      <c r="A34" t="s">
        <v>81</v>
      </c>
      <c r="B34">
        <v>0.18125161939109716</v>
      </c>
      <c r="C34">
        <v>-1</v>
      </c>
      <c r="D34">
        <f t="shared" ref="D34:D65" si="3">-2*SUM(IF(B34&lt;&gt;-1,LN(B34),0),IF(C34&lt;&gt;-1,LN(C34),0))</f>
        <v>3.415738101431391</v>
      </c>
      <c r="E34">
        <f t="shared" ref="E34:E65" si="4">CHIDIST(D34,2*SUM(IF(B34&lt;&gt;-1,1,0),IF(C34&lt;&gt;-1,1,0)))</f>
        <v>0.18125161939109713</v>
      </c>
      <c r="F34">
        <f t="shared" ref="F34:F65" si="5">IF(E34*143&gt;=1,1,E34*143)</f>
        <v>1</v>
      </c>
    </row>
    <row r="35" spans="1:6" x14ac:dyDescent="0.25">
      <c r="A35" t="s">
        <v>37</v>
      </c>
      <c r="B35">
        <v>2.1298108509969698E-2</v>
      </c>
      <c r="C35">
        <v>-1</v>
      </c>
      <c r="D35">
        <f t="shared" si="3"/>
        <v>7.6982740251175201</v>
      </c>
      <c r="E35">
        <f t="shared" si="4"/>
        <v>2.1298108509969698E-2</v>
      </c>
      <c r="F35">
        <f t="shared" si="5"/>
        <v>1</v>
      </c>
    </row>
    <row r="36" spans="1:6" x14ac:dyDescent="0.25">
      <c r="A36" t="s">
        <v>31</v>
      </c>
      <c r="B36">
        <v>8.8854317953468726E-3</v>
      </c>
      <c r="C36">
        <v>-1</v>
      </c>
      <c r="D36">
        <f t="shared" si="3"/>
        <v>9.4466844406362522</v>
      </c>
      <c r="E36">
        <f t="shared" si="4"/>
        <v>8.8854317953468726E-3</v>
      </c>
      <c r="F36">
        <f t="shared" si="5"/>
        <v>1</v>
      </c>
    </row>
    <row r="37" spans="1:6" x14ac:dyDescent="0.25">
      <c r="A37" t="s">
        <v>42</v>
      </c>
      <c r="B37">
        <v>3.5904720740584269E-2</v>
      </c>
      <c r="C37">
        <v>-1</v>
      </c>
      <c r="D37">
        <f t="shared" si="3"/>
        <v>6.6537729903613245</v>
      </c>
      <c r="E37">
        <f t="shared" si="4"/>
        <v>3.5904720740584269E-2</v>
      </c>
      <c r="F37">
        <f t="shared" si="5"/>
        <v>1</v>
      </c>
    </row>
    <row r="38" spans="1:6" x14ac:dyDescent="0.25">
      <c r="A38" t="s">
        <v>154</v>
      </c>
      <c r="B38">
        <v>0.33322670516571079</v>
      </c>
      <c r="C38">
        <v>-1</v>
      </c>
      <c r="D38">
        <f t="shared" si="3"/>
        <v>2.1978644486898768</v>
      </c>
      <c r="E38">
        <f t="shared" si="4"/>
        <v>0.33322670516571079</v>
      </c>
      <c r="F38">
        <f t="shared" si="5"/>
        <v>1</v>
      </c>
    </row>
    <row r="39" spans="1:6" x14ac:dyDescent="0.25">
      <c r="A39" t="s">
        <v>78</v>
      </c>
      <c r="B39">
        <v>0.1687596167189831</v>
      </c>
      <c r="C39">
        <v>-1</v>
      </c>
      <c r="D39">
        <f t="shared" si="3"/>
        <v>3.558559925777812</v>
      </c>
      <c r="E39">
        <f t="shared" si="4"/>
        <v>0.1687596167189831</v>
      </c>
      <c r="F39">
        <f t="shared" si="5"/>
        <v>1</v>
      </c>
    </row>
    <row r="40" spans="1:6" x14ac:dyDescent="0.25">
      <c r="A40" t="s">
        <v>63</v>
      </c>
      <c r="B40">
        <v>9.1195098585205081E-2</v>
      </c>
      <c r="C40">
        <v>-1</v>
      </c>
      <c r="D40">
        <f t="shared" si="3"/>
        <v>4.7895082538587346</v>
      </c>
      <c r="E40">
        <f t="shared" si="4"/>
        <v>9.1195098585205067E-2</v>
      </c>
      <c r="F40">
        <f t="shared" si="5"/>
        <v>1</v>
      </c>
    </row>
    <row r="41" spans="1:6" x14ac:dyDescent="0.25">
      <c r="A41" t="s">
        <v>57</v>
      </c>
      <c r="B41">
        <v>7.6801866190394322E-2</v>
      </c>
      <c r="C41">
        <v>-1</v>
      </c>
      <c r="D41">
        <f t="shared" si="3"/>
        <v>5.1330526795392846</v>
      </c>
      <c r="E41">
        <f t="shared" si="4"/>
        <v>7.6801866190394322E-2</v>
      </c>
      <c r="F41">
        <f t="shared" si="5"/>
        <v>1</v>
      </c>
    </row>
    <row r="42" spans="1:6" x14ac:dyDescent="0.25">
      <c r="A42" t="s">
        <v>28</v>
      </c>
      <c r="B42">
        <v>2.1753929962280778E-3</v>
      </c>
      <c r="C42">
        <v>-1</v>
      </c>
      <c r="D42">
        <f t="shared" si="3"/>
        <v>12.261091885685261</v>
      </c>
      <c r="E42">
        <f t="shared" si="4"/>
        <v>2.1753929962280783E-3</v>
      </c>
      <c r="F42">
        <f t="shared" si="5"/>
        <v>0.31108119846061522</v>
      </c>
    </row>
    <row r="43" spans="1:6" x14ac:dyDescent="0.25">
      <c r="A43" t="s">
        <v>131</v>
      </c>
      <c r="B43">
        <v>0.2850196552219933</v>
      </c>
      <c r="C43">
        <v>-1</v>
      </c>
      <c r="D43">
        <f t="shared" si="3"/>
        <v>2.5103942708006119</v>
      </c>
      <c r="E43">
        <f t="shared" si="4"/>
        <v>0.2850196552219933</v>
      </c>
      <c r="F43">
        <f t="shared" si="5"/>
        <v>1</v>
      </c>
    </row>
    <row r="44" spans="1:6" x14ac:dyDescent="0.25">
      <c r="A44" t="s">
        <v>115</v>
      </c>
      <c r="B44">
        <v>0.2573402550415444</v>
      </c>
      <c r="C44">
        <v>-1</v>
      </c>
      <c r="D44">
        <f t="shared" si="3"/>
        <v>2.7147122403147499</v>
      </c>
      <c r="E44">
        <f t="shared" si="4"/>
        <v>0.2573402550415444</v>
      </c>
      <c r="F44">
        <f t="shared" si="5"/>
        <v>1</v>
      </c>
    </row>
    <row r="45" spans="1:6" x14ac:dyDescent="0.25">
      <c r="A45" t="s">
        <v>141</v>
      </c>
      <c r="B45">
        <v>0.30234397266765528</v>
      </c>
      <c r="C45">
        <v>-1</v>
      </c>
      <c r="D45">
        <f t="shared" si="3"/>
        <v>2.3923798548246418</v>
      </c>
      <c r="E45">
        <f t="shared" si="4"/>
        <v>0.30234397266765528</v>
      </c>
      <c r="F45">
        <f t="shared" si="5"/>
        <v>1</v>
      </c>
    </row>
    <row r="46" spans="1:6" x14ac:dyDescent="0.25">
      <c r="A46" t="s">
        <v>52</v>
      </c>
      <c r="B46">
        <v>6.5331103347445615E-2</v>
      </c>
      <c r="C46">
        <v>-1</v>
      </c>
      <c r="D46">
        <f t="shared" si="3"/>
        <v>5.4565740828786229</v>
      </c>
      <c r="E46">
        <f t="shared" si="4"/>
        <v>6.5331103347445602E-2</v>
      </c>
      <c r="F46">
        <f t="shared" si="5"/>
        <v>1</v>
      </c>
    </row>
    <row r="47" spans="1:6" x14ac:dyDescent="0.25">
      <c r="A47" t="s">
        <v>135</v>
      </c>
      <c r="B47">
        <v>0.29431954913887071</v>
      </c>
      <c r="C47">
        <v>-1</v>
      </c>
      <c r="D47">
        <f t="shared" si="3"/>
        <v>2.4461784001214038</v>
      </c>
      <c r="E47">
        <f t="shared" si="4"/>
        <v>0.29431954913887071</v>
      </c>
      <c r="F47">
        <f t="shared" si="5"/>
        <v>1</v>
      </c>
    </row>
    <row r="48" spans="1:6" x14ac:dyDescent="0.25">
      <c r="A48" t="s">
        <v>71</v>
      </c>
      <c r="B48">
        <v>0.13768947363008804</v>
      </c>
      <c r="C48">
        <v>-1</v>
      </c>
      <c r="D48">
        <f t="shared" si="3"/>
        <v>3.9655086407909534</v>
      </c>
      <c r="E48">
        <f t="shared" si="4"/>
        <v>0.13768947363008804</v>
      </c>
      <c r="F48">
        <f t="shared" si="5"/>
        <v>1</v>
      </c>
    </row>
    <row r="49" spans="1:6" x14ac:dyDescent="0.25">
      <c r="A49" t="s">
        <v>103</v>
      </c>
      <c r="B49">
        <v>0.23193060111915892</v>
      </c>
      <c r="C49">
        <v>-1</v>
      </c>
      <c r="D49">
        <f t="shared" si="3"/>
        <v>2.9226341703442658</v>
      </c>
      <c r="E49">
        <f t="shared" si="4"/>
        <v>0.23193060111915889</v>
      </c>
      <c r="F49">
        <f t="shared" si="5"/>
        <v>1</v>
      </c>
    </row>
    <row r="50" spans="1:6" x14ac:dyDescent="0.25">
      <c r="A50" t="s">
        <v>93</v>
      </c>
      <c r="B50">
        <v>0.20884337117993981</v>
      </c>
      <c r="C50">
        <v>-1</v>
      </c>
      <c r="D50">
        <f t="shared" si="3"/>
        <v>3.132341456329383</v>
      </c>
      <c r="E50">
        <f t="shared" si="4"/>
        <v>0.20884337117993981</v>
      </c>
      <c r="F50">
        <f t="shared" si="5"/>
        <v>1</v>
      </c>
    </row>
    <row r="51" spans="1:6" x14ac:dyDescent="0.25">
      <c r="A51" t="s">
        <v>125</v>
      </c>
      <c r="B51">
        <v>0.27368157693088785</v>
      </c>
      <c r="C51">
        <v>-1</v>
      </c>
      <c r="D51">
        <f t="shared" si="3"/>
        <v>2.5915799527557657</v>
      </c>
      <c r="E51">
        <f t="shared" si="4"/>
        <v>0.27368157693088785</v>
      </c>
      <c r="F51">
        <f t="shared" si="5"/>
        <v>1</v>
      </c>
    </row>
    <row r="52" spans="1:6" x14ac:dyDescent="0.25">
      <c r="A52" t="s">
        <v>128</v>
      </c>
      <c r="B52">
        <v>0.27673394934720713</v>
      </c>
      <c r="C52">
        <v>-1</v>
      </c>
      <c r="D52">
        <f t="shared" si="3"/>
        <v>2.5693974120280116</v>
      </c>
      <c r="E52">
        <f t="shared" si="4"/>
        <v>0.27673394934720713</v>
      </c>
      <c r="F52">
        <f t="shared" si="5"/>
        <v>1</v>
      </c>
    </row>
    <row r="53" spans="1:6" x14ac:dyDescent="0.25">
      <c r="A53" t="s">
        <v>99</v>
      </c>
      <c r="B53">
        <v>0.22261943608879606</v>
      </c>
      <c r="C53">
        <v>-1</v>
      </c>
      <c r="D53">
        <f t="shared" si="3"/>
        <v>3.0045830599729895</v>
      </c>
      <c r="E53">
        <f t="shared" si="4"/>
        <v>0.22261943608879606</v>
      </c>
      <c r="F53">
        <f t="shared" si="5"/>
        <v>1</v>
      </c>
    </row>
    <row r="54" spans="1:6" x14ac:dyDescent="0.25">
      <c r="A54" t="s">
        <v>124</v>
      </c>
      <c r="B54">
        <v>0.27160542965901685</v>
      </c>
      <c r="C54">
        <v>-1</v>
      </c>
      <c r="D54">
        <f t="shared" si="3"/>
        <v>2.6068097842333042</v>
      </c>
      <c r="E54">
        <f t="shared" si="4"/>
        <v>0.27160542965901685</v>
      </c>
      <c r="F54">
        <f t="shared" si="5"/>
        <v>1</v>
      </c>
    </row>
    <row r="55" spans="1:6" x14ac:dyDescent="0.25">
      <c r="A55" t="s">
        <v>113</v>
      </c>
      <c r="B55">
        <v>0.24832016553350006</v>
      </c>
      <c r="C55">
        <v>-1</v>
      </c>
      <c r="D55">
        <f t="shared" si="3"/>
        <v>2.786072750747723</v>
      </c>
      <c r="E55">
        <f t="shared" si="4"/>
        <v>0.24832016553350003</v>
      </c>
      <c r="F55">
        <f t="shared" si="5"/>
        <v>1</v>
      </c>
    </row>
    <row r="56" spans="1:6" x14ac:dyDescent="0.25">
      <c r="A56" t="s">
        <v>138</v>
      </c>
      <c r="B56">
        <v>0.29645121005429698</v>
      </c>
      <c r="C56">
        <v>-1</v>
      </c>
      <c r="D56">
        <f t="shared" si="3"/>
        <v>2.431745254042561</v>
      </c>
      <c r="E56">
        <f t="shared" si="4"/>
        <v>0.29645121005429698</v>
      </c>
      <c r="F56">
        <f t="shared" si="5"/>
        <v>1</v>
      </c>
    </row>
    <row r="57" spans="1:6" x14ac:dyDescent="0.25">
      <c r="A57" t="s">
        <v>87</v>
      </c>
      <c r="B57">
        <v>0.1920962097957464</v>
      </c>
      <c r="C57">
        <v>-1</v>
      </c>
      <c r="D57">
        <f t="shared" si="3"/>
        <v>3.2995178795463835</v>
      </c>
      <c r="E57">
        <f t="shared" si="4"/>
        <v>0.1920962097957464</v>
      </c>
      <c r="F57">
        <f t="shared" si="5"/>
        <v>1</v>
      </c>
    </row>
    <row r="58" spans="1:6" x14ac:dyDescent="0.25">
      <c r="A58" t="s">
        <v>116</v>
      </c>
      <c r="B58">
        <v>0.25952169573161676</v>
      </c>
      <c r="C58">
        <v>-1</v>
      </c>
      <c r="D58">
        <f t="shared" si="3"/>
        <v>2.6978299479375765</v>
      </c>
      <c r="E58">
        <f t="shared" si="4"/>
        <v>0.25952169573161676</v>
      </c>
      <c r="F58">
        <f t="shared" si="5"/>
        <v>1</v>
      </c>
    </row>
    <row r="59" spans="1:6" x14ac:dyDescent="0.25">
      <c r="A59" t="s">
        <v>130</v>
      </c>
      <c r="B59">
        <v>0.28302479865426328</v>
      </c>
      <c r="C59">
        <v>-1</v>
      </c>
      <c r="D59">
        <f t="shared" si="3"/>
        <v>2.5244415148488124</v>
      </c>
      <c r="E59">
        <f t="shared" si="4"/>
        <v>0.28302479865426328</v>
      </c>
      <c r="F59">
        <f t="shared" si="5"/>
        <v>1</v>
      </c>
    </row>
    <row r="60" spans="1:6" x14ac:dyDescent="0.25">
      <c r="A60" t="s">
        <v>40</v>
      </c>
      <c r="B60">
        <v>3.2951339259729935E-2</v>
      </c>
      <c r="C60">
        <v>-1</v>
      </c>
      <c r="D60">
        <f t="shared" si="3"/>
        <v>6.8254467472955618</v>
      </c>
      <c r="E60">
        <f t="shared" si="4"/>
        <v>3.2951339259729935E-2</v>
      </c>
      <c r="F60">
        <f t="shared" si="5"/>
        <v>1</v>
      </c>
    </row>
    <row r="61" spans="1:6" x14ac:dyDescent="0.25">
      <c r="A61" t="s">
        <v>73</v>
      </c>
      <c r="B61">
        <v>0.14533875937068319</v>
      </c>
      <c r="C61">
        <v>-1</v>
      </c>
      <c r="D61">
        <f t="shared" si="3"/>
        <v>3.857375979757542</v>
      </c>
      <c r="E61">
        <f t="shared" si="4"/>
        <v>0.14533875937068319</v>
      </c>
      <c r="F61">
        <f t="shared" si="5"/>
        <v>1</v>
      </c>
    </row>
    <row r="62" spans="1:6" x14ac:dyDescent="0.25">
      <c r="A62" t="s">
        <v>65</v>
      </c>
      <c r="B62">
        <v>0.11351336940384973</v>
      </c>
      <c r="C62">
        <v>0.11507128535199999</v>
      </c>
      <c r="D62">
        <f t="shared" si="3"/>
        <v>8.6760762538554026</v>
      </c>
      <c r="E62">
        <f t="shared" si="4"/>
        <v>6.9726144339362015E-2</v>
      </c>
      <c r="F62">
        <f t="shared" si="5"/>
        <v>1</v>
      </c>
    </row>
    <row r="63" spans="1:6" x14ac:dyDescent="0.25">
      <c r="A63" t="s">
        <v>95</v>
      </c>
      <c r="B63">
        <v>0.21195181733035465</v>
      </c>
      <c r="C63">
        <v>-1</v>
      </c>
      <c r="D63">
        <f t="shared" si="3"/>
        <v>3.1027926137700157</v>
      </c>
      <c r="E63">
        <f t="shared" si="4"/>
        <v>0.21195181733035465</v>
      </c>
      <c r="F63">
        <f t="shared" si="5"/>
        <v>1</v>
      </c>
    </row>
    <row r="64" spans="1:6" x14ac:dyDescent="0.25">
      <c r="A64" t="s">
        <v>134</v>
      </c>
      <c r="B64">
        <v>0.29128036539969587</v>
      </c>
      <c r="C64">
        <v>-1</v>
      </c>
      <c r="D64">
        <f t="shared" si="3"/>
        <v>2.4669380413074609</v>
      </c>
      <c r="E64">
        <f t="shared" si="4"/>
        <v>0.29128036539969587</v>
      </c>
      <c r="F64">
        <f t="shared" si="5"/>
        <v>1</v>
      </c>
    </row>
    <row r="65" spans="1:6" x14ac:dyDescent="0.25">
      <c r="A65" t="s">
        <v>75</v>
      </c>
      <c r="B65">
        <v>0.14895460647066316</v>
      </c>
      <c r="C65">
        <v>-1</v>
      </c>
      <c r="D65">
        <f t="shared" si="3"/>
        <v>3.8082273480252269</v>
      </c>
      <c r="E65">
        <f t="shared" si="4"/>
        <v>0.14895460647066316</v>
      </c>
      <c r="F65">
        <f t="shared" si="5"/>
        <v>1</v>
      </c>
    </row>
    <row r="66" spans="1:6" x14ac:dyDescent="0.25">
      <c r="A66" t="s">
        <v>34</v>
      </c>
      <c r="B66">
        <v>1.6722538372651804E-2</v>
      </c>
      <c r="C66">
        <v>-1</v>
      </c>
      <c r="D66">
        <f t="shared" ref="D66:D97" si="6">-2*SUM(IF(B66&lt;&gt;-1,LN(B66),0),IF(C66&lt;&gt;-1,LN(C66),0))</f>
        <v>8.1819957326047739</v>
      </c>
      <c r="E66">
        <f t="shared" ref="E66:E97" si="7">CHIDIST(D66,2*SUM(IF(B66&lt;&gt;-1,1,0),IF(C66&lt;&gt;-1,1,0)))</f>
        <v>1.6722538372651797E-2</v>
      </c>
      <c r="F66">
        <f t="shared" ref="F66:F97" si="8">IF(E66*143&gt;=1,1,E66*143)</f>
        <v>1</v>
      </c>
    </row>
    <row r="67" spans="1:6" x14ac:dyDescent="0.25">
      <c r="A67" t="s">
        <v>98</v>
      </c>
      <c r="B67">
        <v>0.22210905004411896</v>
      </c>
      <c r="C67">
        <v>6.4476885974500006E-2</v>
      </c>
      <c r="D67">
        <f t="shared" si="6"/>
        <v>8.4920705553846219</v>
      </c>
      <c r="E67">
        <f t="shared" si="7"/>
        <v>7.5127946050121297E-2</v>
      </c>
      <c r="F67">
        <f t="shared" si="8"/>
        <v>1</v>
      </c>
    </row>
    <row r="68" spans="1:6" x14ac:dyDescent="0.25">
      <c r="A68" t="s">
        <v>44</v>
      </c>
      <c r="B68">
        <v>4.008706585339121E-2</v>
      </c>
      <c r="C68" s="1">
        <v>6.5991211565199996E-5</v>
      </c>
      <c r="D68">
        <f t="shared" si="6"/>
        <v>25.685381053806729</v>
      </c>
      <c r="E68">
        <f t="shared" si="7"/>
        <v>3.6619371069472671E-5</v>
      </c>
      <c r="F68">
        <f t="shared" si="8"/>
        <v>5.2365700629345919E-3</v>
      </c>
    </row>
    <row r="69" spans="1:6" x14ac:dyDescent="0.25">
      <c r="A69" t="s">
        <v>19</v>
      </c>
      <c r="B69">
        <v>5.471760725576643E-2</v>
      </c>
      <c r="C69">
        <v>-1</v>
      </c>
      <c r="D69">
        <f t="shared" si="6"/>
        <v>5.8111394673498991</v>
      </c>
      <c r="E69">
        <f t="shared" si="7"/>
        <v>5.471760725576643E-2</v>
      </c>
      <c r="F69">
        <f t="shared" si="8"/>
        <v>1</v>
      </c>
    </row>
    <row r="70" spans="1:6" x14ac:dyDescent="0.25">
      <c r="A70" t="s">
        <v>109</v>
      </c>
      <c r="B70">
        <v>0.2435330622525258</v>
      </c>
      <c r="C70">
        <v>-1</v>
      </c>
      <c r="D70">
        <f t="shared" si="6"/>
        <v>2.8250051328110204</v>
      </c>
      <c r="E70">
        <f t="shared" si="7"/>
        <v>0.24353306225252583</v>
      </c>
      <c r="F70">
        <f t="shared" si="8"/>
        <v>1</v>
      </c>
    </row>
    <row r="71" spans="1:6" x14ac:dyDescent="0.25">
      <c r="A71" t="s">
        <v>107</v>
      </c>
      <c r="B71">
        <v>0.24135658512660327</v>
      </c>
      <c r="C71">
        <v>-1</v>
      </c>
      <c r="D71">
        <f t="shared" si="6"/>
        <v>2.8429596653918852</v>
      </c>
      <c r="E71">
        <f t="shared" si="7"/>
        <v>0.24135658512660327</v>
      </c>
      <c r="F71">
        <f t="shared" si="8"/>
        <v>1</v>
      </c>
    </row>
    <row r="72" spans="1:6" x14ac:dyDescent="0.25">
      <c r="A72" t="s">
        <v>56</v>
      </c>
      <c r="B72">
        <v>7.4239395164338973E-2</v>
      </c>
      <c r="C72">
        <v>-1</v>
      </c>
      <c r="D72">
        <f t="shared" si="6"/>
        <v>5.2009206751389021</v>
      </c>
      <c r="E72">
        <f t="shared" si="7"/>
        <v>7.4239395164338987E-2</v>
      </c>
      <c r="F72">
        <f t="shared" si="8"/>
        <v>1</v>
      </c>
    </row>
    <row r="73" spans="1:6" x14ac:dyDescent="0.25">
      <c r="A73" t="s">
        <v>61</v>
      </c>
      <c r="B73">
        <v>8.8993108701301574E-2</v>
      </c>
      <c r="C73">
        <v>-1</v>
      </c>
      <c r="D73">
        <f t="shared" si="6"/>
        <v>4.8383926851406676</v>
      </c>
      <c r="E73">
        <f t="shared" si="7"/>
        <v>8.899310870130156E-2</v>
      </c>
      <c r="F73">
        <f t="shared" si="8"/>
        <v>1</v>
      </c>
    </row>
    <row r="74" spans="1:6" x14ac:dyDescent="0.25">
      <c r="A74" t="s">
        <v>91</v>
      </c>
      <c r="B74">
        <v>0.207220807324273</v>
      </c>
      <c r="C74">
        <v>-1</v>
      </c>
      <c r="D74">
        <f t="shared" si="6"/>
        <v>3.1479407043790224</v>
      </c>
      <c r="E74">
        <f t="shared" si="7"/>
        <v>0.207220807324273</v>
      </c>
      <c r="F74">
        <f t="shared" si="8"/>
        <v>1</v>
      </c>
    </row>
    <row r="75" spans="1:6" x14ac:dyDescent="0.25">
      <c r="A75" t="s">
        <v>58</v>
      </c>
      <c r="B75">
        <v>7.8742454764810899E-2</v>
      </c>
      <c r="C75">
        <v>-1</v>
      </c>
      <c r="D75">
        <f t="shared" si="6"/>
        <v>5.0831456367540886</v>
      </c>
      <c r="E75">
        <f t="shared" si="7"/>
        <v>7.8742454764810885E-2</v>
      </c>
      <c r="F75">
        <f t="shared" si="8"/>
        <v>1</v>
      </c>
    </row>
    <row r="76" spans="1:6" x14ac:dyDescent="0.25">
      <c r="A76" t="s">
        <v>29</v>
      </c>
      <c r="B76">
        <v>2.6844606795325843E-3</v>
      </c>
      <c r="C76">
        <v>-1</v>
      </c>
      <c r="D76">
        <f t="shared" si="6"/>
        <v>11.840550870861811</v>
      </c>
      <c r="E76">
        <f t="shared" si="7"/>
        <v>2.6844606795325835E-3</v>
      </c>
      <c r="F76">
        <f t="shared" si="8"/>
        <v>0.38387787717315941</v>
      </c>
    </row>
    <row r="77" spans="1:6" x14ac:dyDescent="0.25">
      <c r="A77" t="s">
        <v>43</v>
      </c>
      <c r="B77">
        <v>3.8170381496154648E-2</v>
      </c>
      <c r="C77">
        <v>-1</v>
      </c>
      <c r="D77">
        <f t="shared" si="6"/>
        <v>6.5313908352308099</v>
      </c>
      <c r="E77">
        <f t="shared" si="7"/>
        <v>3.8170381496154641E-2</v>
      </c>
      <c r="F77">
        <f t="shared" si="8"/>
        <v>1</v>
      </c>
    </row>
    <row r="78" spans="1:6" x14ac:dyDescent="0.25">
      <c r="A78" t="s">
        <v>77</v>
      </c>
      <c r="B78">
        <v>0.16017417807570331</v>
      </c>
      <c r="C78">
        <v>-1</v>
      </c>
      <c r="D78">
        <f t="shared" si="6"/>
        <v>3.662986885769175</v>
      </c>
      <c r="E78">
        <f t="shared" si="7"/>
        <v>0.16017417807570331</v>
      </c>
      <c r="F78">
        <f t="shared" si="8"/>
        <v>1</v>
      </c>
    </row>
    <row r="79" spans="1:6" x14ac:dyDescent="0.25">
      <c r="A79" t="s">
        <v>153</v>
      </c>
      <c r="B79">
        <v>0.332516252681063</v>
      </c>
      <c r="C79">
        <v>-1</v>
      </c>
      <c r="D79">
        <f t="shared" si="6"/>
        <v>2.2021330796740597</v>
      </c>
      <c r="E79">
        <f t="shared" si="7"/>
        <v>0.332516252681063</v>
      </c>
      <c r="F79">
        <f t="shared" si="8"/>
        <v>1</v>
      </c>
    </row>
    <row r="80" spans="1:6" x14ac:dyDescent="0.25">
      <c r="A80" t="s">
        <v>68</v>
      </c>
      <c r="B80">
        <v>0.13161189816634308</v>
      </c>
      <c r="C80">
        <v>-1</v>
      </c>
      <c r="D80">
        <f t="shared" si="6"/>
        <v>4.0557957051589018</v>
      </c>
      <c r="E80">
        <f t="shared" si="7"/>
        <v>0.13161189816634306</v>
      </c>
      <c r="F80">
        <f t="shared" si="8"/>
        <v>1</v>
      </c>
    </row>
    <row r="81" spans="1:6" x14ac:dyDescent="0.25">
      <c r="A81" t="s">
        <v>105</v>
      </c>
      <c r="B81">
        <v>0.23782227811580978</v>
      </c>
      <c r="C81">
        <v>-1</v>
      </c>
      <c r="D81">
        <f t="shared" si="6"/>
        <v>2.8724632297173485</v>
      </c>
      <c r="E81">
        <f t="shared" si="7"/>
        <v>0.23782227811580978</v>
      </c>
      <c r="F81">
        <f t="shared" si="8"/>
        <v>1</v>
      </c>
    </row>
    <row r="82" spans="1:6" x14ac:dyDescent="0.25">
      <c r="A82" t="s">
        <v>60</v>
      </c>
      <c r="B82">
        <v>8.4983020682590393E-2</v>
      </c>
      <c r="C82">
        <v>0.17339484988500001</v>
      </c>
      <c r="D82">
        <f t="shared" si="6"/>
        <v>8.4349754299531376</v>
      </c>
      <c r="E82">
        <f t="shared" si="7"/>
        <v>7.6882906482546143E-2</v>
      </c>
      <c r="F82">
        <f t="shared" si="8"/>
        <v>1</v>
      </c>
    </row>
    <row r="83" spans="1:6" x14ac:dyDescent="0.25">
      <c r="A83" t="s">
        <v>35</v>
      </c>
      <c r="B83">
        <v>1.967622885654946E-2</v>
      </c>
      <c r="C83">
        <v>-1</v>
      </c>
      <c r="D83">
        <f t="shared" si="6"/>
        <v>7.8566880577258038</v>
      </c>
      <c r="E83">
        <f t="shared" si="7"/>
        <v>1.967622885654946E-2</v>
      </c>
      <c r="F83">
        <f t="shared" si="8"/>
        <v>1</v>
      </c>
    </row>
    <row r="84" spans="1:6" x14ac:dyDescent="0.25">
      <c r="A84" t="s">
        <v>39</v>
      </c>
      <c r="B84">
        <v>2.5594434112689687E-2</v>
      </c>
      <c r="C84">
        <v>-1</v>
      </c>
      <c r="D84">
        <f t="shared" si="6"/>
        <v>7.3307607372165693</v>
      </c>
      <c r="E84">
        <f t="shared" si="7"/>
        <v>2.5594434112689683E-2</v>
      </c>
      <c r="F84">
        <f t="shared" si="8"/>
        <v>1</v>
      </c>
    </row>
    <row r="85" spans="1:6" x14ac:dyDescent="0.25">
      <c r="A85" t="s">
        <v>118</v>
      </c>
      <c r="B85">
        <v>0.26057463621523386</v>
      </c>
      <c r="C85">
        <v>-1</v>
      </c>
      <c r="D85">
        <f t="shared" si="6"/>
        <v>2.6897318948848161</v>
      </c>
      <c r="E85">
        <f t="shared" si="7"/>
        <v>0.26057463621523386</v>
      </c>
      <c r="F85">
        <f t="shared" si="8"/>
        <v>1</v>
      </c>
    </row>
    <row r="86" spans="1:6" x14ac:dyDescent="0.25">
      <c r="A86" t="s">
        <v>104</v>
      </c>
      <c r="B86">
        <v>0.23699941546370579</v>
      </c>
      <c r="C86">
        <v>-1</v>
      </c>
      <c r="D86">
        <f t="shared" si="6"/>
        <v>2.8793952084958265</v>
      </c>
      <c r="E86">
        <f t="shared" si="7"/>
        <v>0.23699941546370579</v>
      </c>
      <c r="F86">
        <f t="shared" si="8"/>
        <v>1</v>
      </c>
    </row>
    <row r="87" spans="1:6" x14ac:dyDescent="0.25">
      <c r="A87" t="s">
        <v>16</v>
      </c>
      <c r="B87">
        <v>0.1884593137439648</v>
      </c>
      <c r="C87" s="1">
        <v>9.0389272499E-5</v>
      </c>
      <c r="D87">
        <f t="shared" si="6"/>
        <v>21.960516204505062</v>
      </c>
      <c r="E87">
        <f t="shared" si="7"/>
        <v>2.0408010586894326E-4</v>
      </c>
      <c r="F87">
        <f t="shared" si="8"/>
        <v>2.9183455139258886E-2</v>
      </c>
    </row>
    <row r="88" spans="1:6" x14ac:dyDescent="0.25">
      <c r="A88" t="s">
        <v>136</v>
      </c>
      <c r="B88">
        <v>0.29576285904227551</v>
      </c>
      <c r="C88">
        <v>-1</v>
      </c>
      <c r="D88">
        <f t="shared" si="6"/>
        <v>2.4363945952719197</v>
      </c>
      <c r="E88">
        <f t="shared" si="7"/>
        <v>0.29576285904227551</v>
      </c>
      <c r="F88">
        <f t="shared" si="8"/>
        <v>1</v>
      </c>
    </row>
    <row r="89" spans="1:6" x14ac:dyDescent="0.25">
      <c r="A89" t="s">
        <v>79</v>
      </c>
      <c r="B89">
        <v>0.17208085207210558</v>
      </c>
      <c r="C89">
        <v>-1</v>
      </c>
      <c r="D89">
        <f t="shared" si="6"/>
        <v>3.5195816848608059</v>
      </c>
      <c r="E89">
        <f t="shared" si="7"/>
        <v>0.17208085207210558</v>
      </c>
      <c r="F89">
        <f t="shared" si="8"/>
        <v>1</v>
      </c>
    </row>
    <row r="90" spans="1:6" x14ac:dyDescent="0.25">
      <c r="A90" t="s">
        <v>147</v>
      </c>
      <c r="B90">
        <v>0.31774982459617246</v>
      </c>
      <c r="C90">
        <v>-1</v>
      </c>
      <c r="D90">
        <f t="shared" si="6"/>
        <v>2.2929818418621322</v>
      </c>
      <c r="E90">
        <f t="shared" si="7"/>
        <v>0.31774982459617246</v>
      </c>
      <c r="F90">
        <f t="shared" si="8"/>
        <v>1</v>
      </c>
    </row>
    <row r="91" spans="1:6" x14ac:dyDescent="0.25">
      <c r="A91" t="s">
        <v>133</v>
      </c>
      <c r="B91">
        <v>0.28722289655188254</v>
      </c>
      <c r="C91">
        <v>-1</v>
      </c>
      <c r="D91">
        <f t="shared" si="6"/>
        <v>2.4949934432314849</v>
      </c>
      <c r="E91">
        <f t="shared" si="7"/>
        <v>0.28722289655188254</v>
      </c>
      <c r="F91">
        <f t="shared" si="8"/>
        <v>1</v>
      </c>
    </row>
    <row r="92" spans="1:6" x14ac:dyDescent="0.25">
      <c r="A92" t="s">
        <v>85</v>
      </c>
      <c r="B92">
        <v>0.1883368916310349</v>
      </c>
      <c r="C92">
        <v>-1</v>
      </c>
      <c r="D92">
        <f t="shared" si="6"/>
        <v>3.3390458861323467</v>
      </c>
      <c r="E92">
        <f t="shared" si="7"/>
        <v>0.18833689163103493</v>
      </c>
      <c r="F92">
        <f t="shared" si="8"/>
        <v>1</v>
      </c>
    </row>
    <row r="93" spans="1:6" x14ac:dyDescent="0.25">
      <c r="A93" t="s">
        <v>59</v>
      </c>
      <c r="B93">
        <v>8.0143221475236712E-2</v>
      </c>
      <c r="C93">
        <v>-1</v>
      </c>
      <c r="D93">
        <f t="shared" si="6"/>
        <v>5.0478799529765315</v>
      </c>
      <c r="E93">
        <f t="shared" si="7"/>
        <v>8.0143221475236698E-2</v>
      </c>
      <c r="F93">
        <f t="shared" si="8"/>
        <v>1</v>
      </c>
    </row>
    <row r="94" spans="1:6" x14ac:dyDescent="0.25">
      <c r="A94" t="s">
        <v>158</v>
      </c>
      <c r="B94">
        <v>0.35097509945006</v>
      </c>
      <c r="C94">
        <v>-1</v>
      </c>
      <c r="D94">
        <f t="shared" si="6"/>
        <v>2.094079999540952</v>
      </c>
      <c r="E94">
        <f t="shared" si="7"/>
        <v>0.35097509945006006</v>
      </c>
      <c r="F94">
        <f t="shared" si="8"/>
        <v>1</v>
      </c>
    </row>
    <row r="95" spans="1:6" x14ac:dyDescent="0.25">
      <c r="A95" t="s">
        <v>127</v>
      </c>
      <c r="B95">
        <v>0.27477859757441525</v>
      </c>
      <c r="C95">
        <v>-1</v>
      </c>
      <c r="D95">
        <f t="shared" si="6"/>
        <v>2.5835792106236171</v>
      </c>
      <c r="E95">
        <f t="shared" si="7"/>
        <v>0.27477859757441525</v>
      </c>
      <c r="F95">
        <f t="shared" si="8"/>
        <v>1</v>
      </c>
    </row>
    <row r="96" spans="1:6" x14ac:dyDescent="0.25">
      <c r="A96" t="s">
        <v>49</v>
      </c>
      <c r="B96">
        <v>5.3045755609669933E-2</v>
      </c>
      <c r="C96">
        <v>-1</v>
      </c>
      <c r="D96">
        <f t="shared" si="6"/>
        <v>5.8732008489613623</v>
      </c>
      <c r="E96">
        <f t="shared" si="7"/>
        <v>5.304575560966994E-2</v>
      </c>
      <c r="F96">
        <f t="shared" si="8"/>
        <v>1</v>
      </c>
    </row>
    <row r="97" spans="1:6" x14ac:dyDescent="0.25">
      <c r="A97" t="s">
        <v>122</v>
      </c>
      <c r="B97">
        <v>0.26849289463536619</v>
      </c>
      <c r="C97">
        <v>-1</v>
      </c>
      <c r="D97">
        <f t="shared" si="6"/>
        <v>2.6298616571327353</v>
      </c>
      <c r="E97">
        <f t="shared" si="7"/>
        <v>0.26849289463536619</v>
      </c>
      <c r="F97">
        <f t="shared" si="8"/>
        <v>1</v>
      </c>
    </row>
    <row r="98" spans="1:6" x14ac:dyDescent="0.25">
      <c r="A98" t="s">
        <v>159</v>
      </c>
      <c r="B98">
        <v>0.35378155804294581</v>
      </c>
      <c r="C98">
        <v>-1</v>
      </c>
      <c r="D98">
        <f t="shared" ref="D98:D129" si="9">-2*SUM(IF(B98&lt;&gt;-1,LN(B98),0),IF(C98&lt;&gt;-1,LN(C98),0))</f>
        <v>2.0781512479765438</v>
      </c>
      <c r="E98">
        <f t="shared" ref="E98:E129" si="10">CHIDIST(D98,2*SUM(IF(B98&lt;&gt;-1,1,0),IF(C98&lt;&gt;-1,1,0)))</f>
        <v>0.35378155804294581</v>
      </c>
      <c r="F98">
        <f t="shared" ref="F98:F129" si="11">IF(E98*143&gt;=1,1,E98*143)</f>
        <v>1</v>
      </c>
    </row>
    <row r="99" spans="1:6" x14ac:dyDescent="0.25">
      <c r="A99" t="s">
        <v>148</v>
      </c>
      <c r="B99">
        <v>0.32110804540320426</v>
      </c>
      <c r="C99">
        <v>-1</v>
      </c>
      <c r="D99">
        <f t="shared" si="9"/>
        <v>2.2719552448894129</v>
      </c>
      <c r="E99">
        <f t="shared" si="10"/>
        <v>0.32110804540320426</v>
      </c>
      <c r="F99">
        <f t="shared" si="11"/>
        <v>1</v>
      </c>
    </row>
    <row r="100" spans="1:6" x14ac:dyDescent="0.25">
      <c r="A100" t="s">
        <v>74</v>
      </c>
      <c r="B100">
        <v>0.1463386428133624</v>
      </c>
      <c r="C100">
        <v>-1</v>
      </c>
      <c r="D100">
        <f t="shared" si="9"/>
        <v>3.8436637435413821</v>
      </c>
      <c r="E100">
        <f t="shared" si="10"/>
        <v>0.1463386428133624</v>
      </c>
      <c r="F100">
        <f t="shared" si="11"/>
        <v>1</v>
      </c>
    </row>
    <row r="101" spans="1:6" x14ac:dyDescent="0.25">
      <c r="A101" t="s">
        <v>149</v>
      </c>
      <c r="B101">
        <v>0.32217787983645557</v>
      </c>
      <c r="C101">
        <v>-1</v>
      </c>
      <c r="D101">
        <f t="shared" si="9"/>
        <v>2.2653029282283255</v>
      </c>
      <c r="E101">
        <f t="shared" si="10"/>
        <v>0.32217787983645563</v>
      </c>
      <c r="F101">
        <f t="shared" si="11"/>
        <v>1</v>
      </c>
    </row>
    <row r="102" spans="1:6" x14ac:dyDescent="0.25">
      <c r="A102" t="s">
        <v>54</v>
      </c>
      <c r="B102">
        <v>6.7776296693775176E-2</v>
      </c>
      <c r="C102">
        <v>-1</v>
      </c>
      <c r="D102">
        <f t="shared" si="9"/>
        <v>5.3830855028976279</v>
      </c>
      <c r="E102">
        <f t="shared" si="10"/>
        <v>6.7776296693775176E-2</v>
      </c>
      <c r="F102">
        <f t="shared" si="11"/>
        <v>1</v>
      </c>
    </row>
    <row r="103" spans="1:6" x14ac:dyDescent="0.25">
      <c r="A103" t="s">
        <v>120</v>
      </c>
      <c r="B103">
        <v>0.26444905503164901</v>
      </c>
      <c r="C103">
        <v>-1</v>
      </c>
      <c r="D103">
        <f t="shared" si="9"/>
        <v>2.6602133096223861</v>
      </c>
      <c r="E103">
        <f t="shared" si="10"/>
        <v>0.26444905503164901</v>
      </c>
      <c r="F103">
        <f t="shared" si="11"/>
        <v>1</v>
      </c>
    </row>
    <row r="104" spans="1:6" x14ac:dyDescent="0.25">
      <c r="A104" t="s">
        <v>67</v>
      </c>
      <c r="B104">
        <v>0.13068108686500093</v>
      </c>
      <c r="C104">
        <v>-1</v>
      </c>
      <c r="D104">
        <f t="shared" si="9"/>
        <v>4.0699907505762631</v>
      </c>
      <c r="E104">
        <f t="shared" si="10"/>
        <v>0.13068108686500096</v>
      </c>
      <c r="F104">
        <f t="shared" si="11"/>
        <v>1</v>
      </c>
    </row>
    <row r="105" spans="1:6" x14ac:dyDescent="0.25">
      <c r="A105" t="s">
        <v>157</v>
      </c>
      <c r="B105">
        <v>0.35077511160315888</v>
      </c>
      <c r="C105">
        <v>-1</v>
      </c>
      <c r="D105">
        <f t="shared" si="9"/>
        <v>2.0952199370809215</v>
      </c>
      <c r="E105">
        <f t="shared" si="10"/>
        <v>0.35077511160315888</v>
      </c>
      <c r="F105">
        <f t="shared" si="11"/>
        <v>1</v>
      </c>
    </row>
    <row r="106" spans="1:6" x14ac:dyDescent="0.25">
      <c r="A106" t="s">
        <v>55</v>
      </c>
      <c r="B106">
        <v>7.2856104363368437E-2</v>
      </c>
      <c r="C106">
        <v>-1</v>
      </c>
      <c r="D106">
        <f t="shared" si="9"/>
        <v>5.2385379125135705</v>
      </c>
      <c r="E106">
        <f t="shared" si="10"/>
        <v>7.2856104363368437E-2</v>
      </c>
      <c r="F106">
        <f t="shared" si="11"/>
        <v>1</v>
      </c>
    </row>
    <row r="107" spans="1:6" x14ac:dyDescent="0.25">
      <c r="A107" t="s">
        <v>102</v>
      </c>
      <c r="B107">
        <v>0.22865773120782726</v>
      </c>
      <c r="C107">
        <v>-1</v>
      </c>
      <c r="D107">
        <f t="shared" si="9"/>
        <v>2.9510580340769432</v>
      </c>
      <c r="E107">
        <f t="shared" si="10"/>
        <v>0.22865773120782726</v>
      </c>
      <c r="F107">
        <f t="shared" si="11"/>
        <v>1</v>
      </c>
    </row>
    <row r="108" spans="1:6" x14ac:dyDescent="0.25">
      <c r="A108" t="s">
        <v>163</v>
      </c>
      <c r="B108">
        <v>0.39381686969912705</v>
      </c>
      <c r="C108">
        <v>-1</v>
      </c>
      <c r="D108">
        <f t="shared" si="9"/>
        <v>1.8637385509081941</v>
      </c>
      <c r="E108">
        <f t="shared" si="10"/>
        <v>0.39381686969912705</v>
      </c>
      <c r="F108">
        <f t="shared" si="11"/>
        <v>1</v>
      </c>
    </row>
    <row r="109" spans="1:6" x14ac:dyDescent="0.25">
      <c r="A109" t="s">
        <v>139</v>
      </c>
      <c r="B109">
        <v>0.29664241059172314</v>
      </c>
      <c r="C109">
        <v>-1</v>
      </c>
      <c r="D109">
        <f t="shared" si="9"/>
        <v>2.4304557406342626</v>
      </c>
      <c r="E109">
        <f t="shared" si="10"/>
        <v>0.29664241059172314</v>
      </c>
      <c r="F109">
        <f t="shared" si="11"/>
        <v>1</v>
      </c>
    </row>
    <row r="110" spans="1:6" x14ac:dyDescent="0.25">
      <c r="A110" t="s">
        <v>45</v>
      </c>
      <c r="B110">
        <v>4.5622024978826579E-2</v>
      </c>
      <c r="C110">
        <v>-1</v>
      </c>
      <c r="D110">
        <f t="shared" si="9"/>
        <v>6.1747293502980165</v>
      </c>
      <c r="E110">
        <f t="shared" si="10"/>
        <v>4.5622024978826586E-2</v>
      </c>
      <c r="F110">
        <f t="shared" si="11"/>
        <v>1</v>
      </c>
    </row>
    <row r="111" spans="1:6" x14ac:dyDescent="0.25">
      <c r="A111" t="s">
        <v>76</v>
      </c>
      <c r="B111">
        <v>0.15902569860594049</v>
      </c>
      <c r="C111">
        <v>0.12729357788099999</v>
      </c>
      <c r="D111">
        <f t="shared" si="9"/>
        <v>7.7998973735138915</v>
      </c>
      <c r="E111">
        <f t="shared" si="10"/>
        <v>9.9189417006399799E-2</v>
      </c>
      <c r="F111">
        <f t="shared" si="11"/>
        <v>1</v>
      </c>
    </row>
    <row r="112" spans="1:6" x14ac:dyDescent="0.25">
      <c r="A112" t="s">
        <v>145</v>
      </c>
      <c r="B112">
        <v>0.31268006119726854</v>
      </c>
      <c r="C112">
        <v>-1</v>
      </c>
      <c r="D112">
        <f t="shared" si="9"/>
        <v>2.3251495598230023</v>
      </c>
      <c r="E112">
        <f t="shared" si="10"/>
        <v>0.31268006119726849</v>
      </c>
      <c r="F112">
        <f t="shared" si="11"/>
        <v>1</v>
      </c>
    </row>
    <row r="113" spans="1:6" x14ac:dyDescent="0.25">
      <c r="A113" t="s">
        <v>20</v>
      </c>
      <c r="B113">
        <v>6.0145914115141063E-3</v>
      </c>
      <c r="C113">
        <v>-1</v>
      </c>
      <c r="D113">
        <f t="shared" si="9"/>
        <v>10.22713372024611</v>
      </c>
      <c r="E113">
        <f t="shared" si="10"/>
        <v>6.0145914115141063E-3</v>
      </c>
      <c r="F113">
        <f t="shared" si="11"/>
        <v>0.86008657184651716</v>
      </c>
    </row>
    <row r="114" spans="1:6" x14ac:dyDescent="0.25">
      <c r="A114" t="s">
        <v>150</v>
      </c>
      <c r="B114">
        <v>0.32849535546357156</v>
      </c>
      <c r="C114">
        <v>-1</v>
      </c>
      <c r="D114">
        <f t="shared" si="9"/>
        <v>2.2264651595533755</v>
      </c>
      <c r="E114">
        <f t="shared" si="10"/>
        <v>0.32849535546357156</v>
      </c>
      <c r="F114">
        <f t="shared" si="11"/>
        <v>1</v>
      </c>
    </row>
    <row r="115" spans="1:6" x14ac:dyDescent="0.25">
      <c r="A115" t="s">
        <v>114</v>
      </c>
      <c r="B115">
        <v>0.25427499838886891</v>
      </c>
      <c r="C115">
        <v>-1</v>
      </c>
      <c r="D115">
        <f t="shared" si="9"/>
        <v>2.7386778536133058</v>
      </c>
      <c r="E115">
        <f t="shared" si="10"/>
        <v>0.25427499838886891</v>
      </c>
      <c r="F115">
        <f t="shared" si="11"/>
        <v>1</v>
      </c>
    </row>
    <row r="116" spans="1:6" x14ac:dyDescent="0.25">
      <c r="A116" t="s">
        <v>86</v>
      </c>
      <c r="B116">
        <v>0.19063165238126298</v>
      </c>
      <c r="C116">
        <v>-1</v>
      </c>
      <c r="D116">
        <f t="shared" si="9"/>
        <v>3.3148244689831996</v>
      </c>
      <c r="E116">
        <f t="shared" si="10"/>
        <v>0.19063165238126298</v>
      </c>
      <c r="F116">
        <f t="shared" si="11"/>
        <v>1</v>
      </c>
    </row>
    <row r="117" spans="1:6" x14ac:dyDescent="0.25">
      <c r="A117" t="s">
        <v>106</v>
      </c>
      <c r="B117">
        <v>0.24120194470723361</v>
      </c>
      <c r="C117">
        <v>-1</v>
      </c>
      <c r="D117">
        <f t="shared" si="9"/>
        <v>2.844241503055942</v>
      </c>
      <c r="E117">
        <f t="shared" si="10"/>
        <v>0.24120194470723361</v>
      </c>
      <c r="F117">
        <f t="shared" si="11"/>
        <v>1</v>
      </c>
    </row>
    <row r="118" spans="1:6" x14ac:dyDescent="0.25">
      <c r="A118" t="s">
        <v>17</v>
      </c>
      <c r="B118">
        <v>0.39065381463754012</v>
      </c>
      <c r="C118">
        <v>-1</v>
      </c>
      <c r="D118">
        <f t="shared" si="9"/>
        <v>1.8798669914798141</v>
      </c>
      <c r="E118">
        <f t="shared" si="10"/>
        <v>0.39065381463754012</v>
      </c>
      <c r="F118">
        <f t="shared" si="11"/>
        <v>1</v>
      </c>
    </row>
    <row r="119" spans="1:6" x14ac:dyDescent="0.25">
      <c r="A119" t="s">
        <v>88</v>
      </c>
      <c r="B119">
        <v>0.20607529384029469</v>
      </c>
      <c r="C119" s="1">
        <v>5.2347557901499999E-8</v>
      </c>
      <c r="D119">
        <f t="shared" si="9"/>
        <v>36.689748446115644</v>
      </c>
      <c r="E119">
        <f t="shared" si="10"/>
        <v>2.0868357306735355E-7</v>
      </c>
      <c r="F119">
        <f t="shared" si="11"/>
        <v>2.9841750948631557E-5</v>
      </c>
    </row>
    <row r="120" spans="1:6" x14ac:dyDescent="0.25">
      <c r="A120" t="s">
        <v>72</v>
      </c>
      <c r="B120">
        <v>0.14079496924144042</v>
      </c>
      <c r="C120">
        <v>-1</v>
      </c>
      <c r="D120">
        <f t="shared" si="9"/>
        <v>3.9209011314316711</v>
      </c>
      <c r="E120">
        <f t="shared" si="10"/>
        <v>0.14079496924144042</v>
      </c>
      <c r="F120">
        <f t="shared" si="11"/>
        <v>1</v>
      </c>
    </row>
    <row r="121" spans="1:6" x14ac:dyDescent="0.25">
      <c r="A121" t="s">
        <v>101</v>
      </c>
      <c r="B121">
        <v>0.22592027781718871</v>
      </c>
      <c r="C121">
        <v>-1</v>
      </c>
      <c r="D121">
        <f t="shared" si="9"/>
        <v>2.975146189926245</v>
      </c>
      <c r="E121">
        <f t="shared" si="10"/>
        <v>0.22592027781718871</v>
      </c>
      <c r="F121">
        <f t="shared" si="11"/>
        <v>1</v>
      </c>
    </row>
    <row r="122" spans="1:6" x14ac:dyDescent="0.25">
      <c r="A122" t="s">
        <v>121</v>
      </c>
      <c r="B122">
        <v>0.26539457617126266</v>
      </c>
      <c r="C122">
        <v>-1</v>
      </c>
      <c r="D122">
        <f t="shared" si="9"/>
        <v>2.6530751874473362</v>
      </c>
      <c r="E122">
        <f t="shared" si="10"/>
        <v>0.26539457617126261</v>
      </c>
      <c r="F122">
        <f t="shared" si="11"/>
        <v>1</v>
      </c>
    </row>
    <row r="123" spans="1:6" x14ac:dyDescent="0.25">
      <c r="A123" t="s">
        <v>70</v>
      </c>
      <c r="B123">
        <v>0.13651481186669695</v>
      </c>
      <c r="C123">
        <v>-1</v>
      </c>
      <c r="D123">
        <f t="shared" si="9"/>
        <v>3.9826443168003465</v>
      </c>
      <c r="E123">
        <f t="shared" si="10"/>
        <v>0.13651481186669695</v>
      </c>
      <c r="F123">
        <f t="shared" si="11"/>
        <v>1</v>
      </c>
    </row>
    <row r="124" spans="1:6" x14ac:dyDescent="0.25">
      <c r="A124" t="s">
        <v>144</v>
      </c>
      <c r="B124">
        <v>0.31117412599706323</v>
      </c>
      <c r="C124">
        <v>-1</v>
      </c>
      <c r="D124">
        <f t="shared" si="9"/>
        <v>2.3348052656348073</v>
      </c>
      <c r="E124">
        <f t="shared" si="10"/>
        <v>0.31117412599706329</v>
      </c>
      <c r="F124">
        <f t="shared" si="11"/>
        <v>1</v>
      </c>
    </row>
    <row r="125" spans="1:6" x14ac:dyDescent="0.25">
      <c r="A125" t="s">
        <v>18</v>
      </c>
      <c r="B125">
        <v>8.4896255922741415E-2</v>
      </c>
      <c r="C125">
        <v>-1</v>
      </c>
      <c r="D125">
        <f t="shared" si="9"/>
        <v>4.9326505729743735</v>
      </c>
      <c r="E125">
        <f t="shared" si="10"/>
        <v>8.4896255922741429E-2</v>
      </c>
      <c r="F125">
        <f t="shared" si="11"/>
        <v>1</v>
      </c>
    </row>
    <row r="126" spans="1:6" x14ac:dyDescent="0.25">
      <c r="A126" t="s">
        <v>156</v>
      </c>
      <c r="B126">
        <v>0.34343349041708904</v>
      </c>
      <c r="C126">
        <v>-1</v>
      </c>
      <c r="D126">
        <f t="shared" si="9"/>
        <v>2.1375236186140958</v>
      </c>
      <c r="E126">
        <f t="shared" si="10"/>
        <v>0.34343349041708909</v>
      </c>
      <c r="F126">
        <f t="shared" si="11"/>
        <v>1</v>
      </c>
    </row>
    <row r="127" spans="1:6" x14ac:dyDescent="0.25">
      <c r="A127" t="s">
        <v>126</v>
      </c>
      <c r="B127">
        <v>0.27444266442951115</v>
      </c>
      <c r="C127">
        <v>-1</v>
      </c>
      <c r="D127">
        <f t="shared" si="9"/>
        <v>2.5860258252034787</v>
      </c>
      <c r="E127">
        <f t="shared" si="10"/>
        <v>0.27444266442951115</v>
      </c>
      <c r="F127">
        <f t="shared" si="11"/>
        <v>1</v>
      </c>
    </row>
    <row r="128" spans="1:6" x14ac:dyDescent="0.25">
      <c r="A128" t="s">
        <v>90</v>
      </c>
      <c r="B128">
        <v>0.20680104613705325</v>
      </c>
      <c r="C128">
        <v>-1</v>
      </c>
      <c r="D128">
        <f t="shared" si="9"/>
        <v>3.1519961553416911</v>
      </c>
      <c r="E128">
        <f t="shared" si="10"/>
        <v>0.20680104613705325</v>
      </c>
      <c r="F128">
        <f t="shared" si="11"/>
        <v>1</v>
      </c>
    </row>
    <row r="129" spans="1:6" x14ac:dyDescent="0.25">
      <c r="A129" t="s">
        <v>100</v>
      </c>
      <c r="B129">
        <v>0.22521368386086568</v>
      </c>
      <c r="C129">
        <v>-1</v>
      </c>
      <c r="D129">
        <f t="shared" si="9"/>
        <v>2.9814112428297816</v>
      </c>
      <c r="E129">
        <f t="shared" si="10"/>
        <v>0.22521368386086568</v>
      </c>
      <c r="F129">
        <f t="shared" si="11"/>
        <v>1</v>
      </c>
    </row>
    <row r="130" spans="1:6" x14ac:dyDescent="0.25">
      <c r="A130" t="s">
        <v>51</v>
      </c>
      <c r="B130">
        <v>6.2934357606806976E-2</v>
      </c>
      <c r="C130">
        <v>-1</v>
      </c>
      <c r="D130">
        <f t="shared" ref="D130:D161" si="12">-2*SUM(IF(B130&lt;&gt;-1,LN(B130),0),IF(C130&lt;&gt;-1,LN(C130),0))</f>
        <v>5.531326077078802</v>
      </c>
      <c r="E130">
        <f t="shared" ref="E130:E161" si="13">CHIDIST(D130,2*SUM(IF(B130&lt;&gt;-1,1,0),IF(C130&lt;&gt;-1,1,0)))</f>
        <v>6.2934357606806976E-2</v>
      </c>
      <c r="F130">
        <f t="shared" ref="F130:F161" si="14">IF(E130*143&gt;=1,1,E130*143)</f>
        <v>1</v>
      </c>
    </row>
    <row r="131" spans="1:6" x14ac:dyDescent="0.25">
      <c r="A131" t="s">
        <v>164</v>
      </c>
      <c r="B131">
        <v>0.43044132254159428</v>
      </c>
      <c r="C131">
        <v>-1</v>
      </c>
      <c r="D131">
        <f t="shared" si="12"/>
        <v>1.6858885302410558</v>
      </c>
      <c r="E131">
        <f t="shared" si="13"/>
        <v>0.43044132254159428</v>
      </c>
      <c r="F131">
        <f t="shared" si="14"/>
        <v>1</v>
      </c>
    </row>
    <row r="132" spans="1:6" x14ac:dyDescent="0.25">
      <c r="A132" t="s">
        <v>82</v>
      </c>
      <c r="B132">
        <v>0.18326373242579141</v>
      </c>
      <c r="C132">
        <v>-1</v>
      </c>
      <c r="D132">
        <f t="shared" si="12"/>
        <v>3.3936580056392058</v>
      </c>
      <c r="E132">
        <f t="shared" si="13"/>
        <v>0.18326373242579141</v>
      </c>
      <c r="F132">
        <f t="shared" si="14"/>
        <v>1</v>
      </c>
    </row>
    <row r="133" spans="1:6" x14ac:dyDescent="0.25">
      <c r="A133" t="s">
        <v>132</v>
      </c>
      <c r="B133">
        <v>0.28636536175414817</v>
      </c>
      <c r="C133">
        <v>-1</v>
      </c>
      <c r="D133">
        <f t="shared" si="12"/>
        <v>2.5009735896115286</v>
      </c>
      <c r="E133">
        <f t="shared" si="13"/>
        <v>0.28636536175414817</v>
      </c>
      <c r="F133">
        <f t="shared" si="14"/>
        <v>1</v>
      </c>
    </row>
    <row r="134" spans="1:6" x14ac:dyDescent="0.25">
      <c r="A134" t="s">
        <v>50</v>
      </c>
      <c r="B134">
        <v>6.1387907101904088E-2</v>
      </c>
      <c r="C134">
        <v>-1</v>
      </c>
      <c r="D134">
        <f t="shared" si="12"/>
        <v>5.5810848319289921</v>
      </c>
      <c r="E134">
        <f t="shared" si="13"/>
        <v>6.1387907101904095E-2</v>
      </c>
      <c r="F134">
        <f t="shared" si="14"/>
        <v>1</v>
      </c>
    </row>
    <row r="135" spans="1:6" x14ac:dyDescent="0.25">
      <c r="A135" t="s">
        <v>21</v>
      </c>
      <c r="B135">
        <v>2.3582047797955343E-2</v>
      </c>
      <c r="C135">
        <v>-1</v>
      </c>
      <c r="D135">
        <f t="shared" si="12"/>
        <v>7.4945390858933818</v>
      </c>
      <c r="E135">
        <f t="shared" si="13"/>
        <v>2.3582047797955346E-2</v>
      </c>
      <c r="F135">
        <f t="shared" si="14"/>
        <v>1</v>
      </c>
    </row>
    <row r="136" spans="1:6" x14ac:dyDescent="0.25">
      <c r="A136" t="s">
        <v>14</v>
      </c>
      <c r="B136">
        <v>0.15741308439264112</v>
      </c>
      <c r="C136" s="1">
        <v>1.13750488308E-10</v>
      </c>
      <c r="D136">
        <f t="shared" si="12"/>
        <v>49.491791166908442</v>
      </c>
      <c r="E136">
        <f t="shared" si="13"/>
        <v>4.6100124888084484E-10</v>
      </c>
      <c r="F136">
        <f t="shared" si="14"/>
        <v>6.5923178589960815E-8</v>
      </c>
    </row>
    <row r="137" spans="1:6" x14ac:dyDescent="0.25">
      <c r="A137" t="s">
        <v>140</v>
      </c>
      <c r="B137">
        <v>0.30119450097781941</v>
      </c>
      <c r="C137">
        <v>-1</v>
      </c>
      <c r="D137">
        <f t="shared" si="12"/>
        <v>2.3999980805376255</v>
      </c>
      <c r="E137">
        <f t="shared" si="13"/>
        <v>0.30119450097781941</v>
      </c>
      <c r="F137">
        <f t="shared" si="14"/>
        <v>1</v>
      </c>
    </row>
    <row r="138" spans="1:6" x14ac:dyDescent="0.25">
      <c r="A138" t="s">
        <v>117</v>
      </c>
      <c r="B138">
        <v>0.25973023439482595</v>
      </c>
      <c r="C138">
        <v>-1</v>
      </c>
      <c r="D138">
        <f t="shared" si="12"/>
        <v>2.6962234932490374</v>
      </c>
      <c r="E138">
        <f t="shared" si="13"/>
        <v>0.25973023439482595</v>
      </c>
      <c r="F138">
        <f t="shared" si="14"/>
        <v>1</v>
      </c>
    </row>
    <row r="139" spans="1:6" x14ac:dyDescent="0.25">
      <c r="A139" t="s">
        <v>33</v>
      </c>
      <c r="B139">
        <v>1.3508297098823825E-2</v>
      </c>
      <c r="C139">
        <v>-1</v>
      </c>
      <c r="D139">
        <f t="shared" si="12"/>
        <v>8.6089023648281096</v>
      </c>
      <c r="E139">
        <f t="shared" si="13"/>
        <v>1.3508297098823821E-2</v>
      </c>
      <c r="F139">
        <f t="shared" si="14"/>
        <v>1</v>
      </c>
    </row>
    <row r="140" spans="1:6" x14ac:dyDescent="0.25">
      <c r="A140" t="s">
        <v>119</v>
      </c>
      <c r="B140">
        <v>0.26283214348099887</v>
      </c>
      <c r="C140">
        <v>-1</v>
      </c>
      <c r="D140">
        <f t="shared" si="12"/>
        <v>2.6724793765591981</v>
      </c>
      <c r="E140">
        <f t="shared" si="13"/>
        <v>0.26283214348099887</v>
      </c>
      <c r="F140">
        <f t="shared" si="14"/>
        <v>1</v>
      </c>
    </row>
    <row r="141" spans="1:6" x14ac:dyDescent="0.25">
      <c r="A141" t="s">
        <v>38</v>
      </c>
      <c r="B141">
        <v>2.554233975735562E-2</v>
      </c>
      <c r="C141">
        <v>-1</v>
      </c>
      <c r="D141">
        <f t="shared" si="12"/>
        <v>7.3348356421753902</v>
      </c>
      <c r="E141">
        <f t="shared" si="13"/>
        <v>2.5542339757355623E-2</v>
      </c>
      <c r="F141">
        <f t="shared" si="14"/>
        <v>1</v>
      </c>
    </row>
    <row r="142" spans="1:6" x14ac:dyDescent="0.25">
      <c r="A142" t="s">
        <v>62</v>
      </c>
      <c r="B142">
        <v>8.9360612060320643E-2</v>
      </c>
      <c r="C142">
        <v>-1</v>
      </c>
      <c r="D142">
        <f t="shared" si="12"/>
        <v>4.8301505497354782</v>
      </c>
      <c r="E142">
        <f t="shared" si="13"/>
        <v>8.9360612060320643E-2</v>
      </c>
      <c r="F142">
        <f t="shared" si="14"/>
        <v>1</v>
      </c>
    </row>
    <row r="143" spans="1:6" x14ac:dyDescent="0.25">
      <c r="A143" t="s">
        <v>32</v>
      </c>
      <c r="B143">
        <v>1.3095569194230128E-2</v>
      </c>
      <c r="C143">
        <v>-1</v>
      </c>
      <c r="D143">
        <f t="shared" si="12"/>
        <v>8.6709626708711873</v>
      </c>
      <c r="E143">
        <f t="shared" si="13"/>
        <v>1.309556919423013E-2</v>
      </c>
      <c r="F143">
        <f t="shared" si="14"/>
        <v>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CZ146"/>
  <sheetViews>
    <sheetView workbookViewId="0">
      <selection activeCell="B11" sqref="B11"/>
    </sheetView>
  </sheetViews>
  <sheetFormatPr defaultRowHeight="15" x14ac:dyDescent="0.25"/>
  <cols>
    <col min="1" max="1" width="55" customWidth="1"/>
  </cols>
  <sheetData>
    <row r="1" spans="1:104" x14ac:dyDescent="0.25">
      <c r="A1" t="s">
        <v>0</v>
      </c>
      <c r="B1" s="3" t="s">
        <v>23</v>
      </c>
      <c r="C1" t="s">
        <v>25</v>
      </c>
      <c r="D1" t="s">
        <v>26</v>
      </c>
      <c r="E1" t="s">
        <v>27</v>
      </c>
      <c r="F1" t="s">
        <v>27</v>
      </c>
      <c r="G1" t="s">
        <v>27</v>
      </c>
      <c r="H1" t="s">
        <v>27</v>
      </c>
      <c r="I1" t="s">
        <v>27</v>
      </c>
      <c r="J1" t="s">
        <v>27</v>
      </c>
      <c r="K1" t="s">
        <v>27</v>
      </c>
      <c r="L1" t="s">
        <v>27</v>
      </c>
      <c r="M1" t="s">
        <v>27</v>
      </c>
      <c r="N1" t="s">
        <v>27</v>
      </c>
      <c r="O1" t="s">
        <v>27</v>
      </c>
      <c r="P1" t="s">
        <v>27</v>
      </c>
      <c r="Q1" t="s">
        <v>27</v>
      </c>
      <c r="R1" t="s">
        <v>27</v>
      </c>
      <c r="S1" t="s">
        <v>27</v>
      </c>
      <c r="T1" t="s">
        <v>27</v>
      </c>
      <c r="U1" t="s">
        <v>27</v>
      </c>
      <c r="V1" t="s">
        <v>27</v>
      </c>
      <c r="W1" t="s">
        <v>27</v>
      </c>
      <c r="X1" t="s">
        <v>27</v>
      </c>
      <c r="Y1" t="s">
        <v>27</v>
      </c>
      <c r="Z1" t="s">
        <v>27</v>
      </c>
      <c r="AA1" t="s">
        <v>27</v>
      </c>
      <c r="AB1" t="s">
        <v>27</v>
      </c>
      <c r="AC1" t="s">
        <v>27</v>
      </c>
      <c r="AD1" t="s">
        <v>27</v>
      </c>
      <c r="AE1" t="s">
        <v>27</v>
      </c>
      <c r="AF1" t="s">
        <v>27</v>
      </c>
      <c r="AG1" t="s">
        <v>27</v>
      </c>
      <c r="AH1" t="s">
        <v>27</v>
      </c>
      <c r="AI1" t="s">
        <v>27</v>
      </c>
      <c r="AJ1" t="s">
        <v>27</v>
      </c>
      <c r="AK1" t="s">
        <v>27</v>
      </c>
      <c r="AL1" t="s">
        <v>27</v>
      </c>
      <c r="AM1" t="s">
        <v>27</v>
      </c>
      <c r="AN1" t="s">
        <v>27</v>
      </c>
      <c r="AO1" t="s">
        <v>27</v>
      </c>
      <c r="AP1" t="s">
        <v>27</v>
      </c>
      <c r="AQ1" t="s">
        <v>27</v>
      </c>
      <c r="AR1" t="s">
        <v>27</v>
      </c>
      <c r="AS1" t="s">
        <v>27</v>
      </c>
      <c r="AT1" t="s">
        <v>27</v>
      </c>
      <c r="AU1" t="s">
        <v>27</v>
      </c>
      <c r="AV1" t="s">
        <v>27</v>
      </c>
      <c r="AW1" t="s">
        <v>27</v>
      </c>
      <c r="AX1" t="s">
        <v>27</v>
      </c>
      <c r="AY1" t="s">
        <v>27</v>
      </c>
      <c r="AZ1" t="s">
        <v>27</v>
      </c>
      <c r="BA1" t="s">
        <v>27</v>
      </c>
      <c r="BB1" t="s">
        <v>27</v>
      </c>
      <c r="BC1" t="s">
        <v>27</v>
      </c>
      <c r="BD1" t="s">
        <v>27</v>
      </c>
      <c r="BE1" t="s">
        <v>27</v>
      </c>
      <c r="BF1" t="s">
        <v>27</v>
      </c>
      <c r="BG1" t="s">
        <v>27</v>
      </c>
      <c r="BH1" t="s">
        <v>27</v>
      </c>
      <c r="BI1" t="s">
        <v>27</v>
      </c>
      <c r="BJ1" t="s">
        <v>27</v>
      </c>
      <c r="BK1" t="s">
        <v>27</v>
      </c>
      <c r="BL1" t="s">
        <v>27</v>
      </c>
      <c r="BM1" t="s">
        <v>27</v>
      </c>
      <c r="BN1" t="s">
        <v>27</v>
      </c>
      <c r="BO1" t="s">
        <v>27</v>
      </c>
      <c r="BP1" t="s">
        <v>27</v>
      </c>
      <c r="BQ1" t="s">
        <v>27</v>
      </c>
      <c r="BR1" t="s">
        <v>27</v>
      </c>
      <c r="BS1" t="s">
        <v>27</v>
      </c>
      <c r="BT1" t="s">
        <v>27</v>
      </c>
      <c r="BU1" t="s">
        <v>27</v>
      </c>
      <c r="BV1" t="s">
        <v>27</v>
      </c>
      <c r="BW1" t="s">
        <v>27</v>
      </c>
      <c r="BX1" t="s">
        <v>27</v>
      </c>
      <c r="BY1" t="s">
        <v>27</v>
      </c>
      <c r="BZ1" t="s">
        <v>27</v>
      </c>
      <c r="CA1" t="s">
        <v>27</v>
      </c>
      <c r="CB1" t="s">
        <v>27</v>
      </c>
      <c r="CC1" t="s">
        <v>27</v>
      </c>
      <c r="CD1" t="s">
        <v>27</v>
      </c>
      <c r="CE1" t="s">
        <v>27</v>
      </c>
      <c r="CF1" t="s">
        <v>27</v>
      </c>
      <c r="CG1" t="s">
        <v>27</v>
      </c>
      <c r="CH1" t="s">
        <v>27</v>
      </c>
      <c r="CI1" t="s">
        <v>27</v>
      </c>
      <c r="CJ1" t="s">
        <v>27</v>
      </c>
      <c r="CK1" t="s">
        <v>27</v>
      </c>
      <c r="CL1" t="s">
        <v>27</v>
      </c>
      <c r="CM1" t="s">
        <v>27</v>
      </c>
      <c r="CN1" t="s">
        <v>27</v>
      </c>
      <c r="CO1" t="s">
        <v>27</v>
      </c>
      <c r="CP1" t="s">
        <v>27</v>
      </c>
      <c r="CQ1" t="s">
        <v>27</v>
      </c>
      <c r="CR1" t="s">
        <v>27</v>
      </c>
      <c r="CS1" t="s">
        <v>27</v>
      </c>
      <c r="CT1" t="s">
        <v>27</v>
      </c>
      <c r="CU1" t="s">
        <v>27</v>
      </c>
      <c r="CV1" t="s">
        <v>27</v>
      </c>
      <c r="CW1" t="s">
        <v>27</v>
      </c>
      <c r="CX1" t="s">
        <v>27</v>
      </c>
      <c r="CY1" t="s">
        <v>27</v>
      </c>
      <c r="CZ1" t="s">
        <v>27</v>
      </c>
    </row>
    <row r="2" spans="1:104" x14ac:dyDescent="0.25">
      <c r="A2" t="s">
        <v>83</v>
      </c>
      <c r="B2" s="3">
        <f t="shared" ref="B2:B33" si="0">COUNTIF(E2:CZ2,"&lt;0.0001")/COUNT(E2:CZ2)</f>
        <v>4.0816326530612242E-2</v>
      </c>
      <c r="C2">
        <f t="shared" ref="C2:C33" si="1">AVERAGE(E2:CZ2)</f>
        <v>0.18440212989295354</v>
      </c>
      <c r="D2">
        <f t="shared" ref="D2:D33" si="2">IF(C2*145&gt;1,1,C2*145)</f>
        <v>1</v>
      </c>
      <c r="E2">
        <v>0.11567765465145501</v>
      </c>
      <c r="F2">
        <v>0.83323810089752004</v>
      </c>
      <c r="G2">
        <v>2.2033105073601101E-3</v>
      </c>
      <c r="H2">
        <v>3.22735250620738E-3</v>
      </c>
      <c r="I2">
        <v>0.110775035725814</v>
      </c>
      <c r="J2">
        <v>5.7749307738248095E-4</v>
      </c>
      <c r="K2">
        <v>2.5561810269861501E-3</v>
      </c>
      <c r="L2">
        <v>3.1358913502209797E-2</v>
      </c>
      <c r="M2">
        <v>0.26093583640814599</v>
      </c>
      <c r="N2">
        <v>7.1525765238494604E-2</v>
      </c>
      <c r="O2">
        <v>0.150337407182776</v>
      </c>
      <c r="P2">
        <v>0.58996291355327402</v>
      </c>
      <c r="Q2">
        <v>5.2063212512242801E-2</v>
      </c>
      <c r="R2">
        <v>0.46422055086964997</v>
      </c>
      <c r="S2">
        <v>7.1719419460837801E-3</v>
      </c>
      <c r="T2">
        <v>0.84020913579879897</v>
      </c>
      <c r="U2">
        <v>0.55670866120676699</v>
      </c>
      <c r="V2">
        <v>2.64528762120936E-2</v>
      </c>
      <c r="W2">
        <v>5.7452915215213502E-4</v>
      </c>
      <c r="X2">
        <v>3.4386432517659403E-2</v>
      </c>
      <c r="Y2">
        <v>2.9294224978657401E-3</v>
      </c>
      <c r="Z2">
        <v>0.223186387209897</v>
      </c>
      <c r="AA2">
        <v>5.7654498160777501E-2</v>
      </c>
      <c r="AB2">
        <v>0.107528581572889</v>
      </c>
      <c r="AC2">
        <v>0.149610574862129</v>
      </c>
      <c r="AD2">
        <v>6.3781505742701097E-2</v>
      </c>
      <c r="AE2">
        <v>3.04724839765993E-2</v>
      </c>
      <c r="AF2">
        <v>1.2102793755536301E-2</v>
      </c>
      <c r="AG2">
        <v>0.51477648267595699</v>
      </c>
      <c r="AH2">
        <v>0.19142322941503001</v>
      </c>
      <c r="AI2">
        <v>0.18976199912265301</v>
      </c>
      <c r="AJ2">
        <v>0.83475647806171904</v>
      </c>
      <c r="AK2">
        <v>5.9435762594901097E-2</v>
      </c>
      <c r="AL2">
        <v>2.3264886242541302E-2</v>
      </c>
      <c r="AM2">
        <v>0.105149733184406</v>
      </c>
      <c r="AN2">
        <v>0.103327043618541</v>
      </c>
      <c r="AO2">
        <v>1.1342671513607299E-2</v>
      </c>
      <c r="AP2">
        <v>8.9167491862881202E-3</v>
      </c>
      <c r="AQ2">
        <v>1.6885406843311902E-2</v>
      </c>
      <c r="AR2">
        <v>6.55068692404501E-2</v>
      </c>
      <c r="AS2">
        <v>0.30090729843073599</v>
      </c>
      <c r="AT2">
        <v>0.10133241539124201</v>
      </c>
      <c r="AU2">
        <v>0.75136106975229899</v>
      </c>
      <c r="AV2">
        <v>2.6681115028450199E-2</v>
      </c>
      <c r="AW2">
        <v>0.134572055647874</v>
      </c>
      <c r="AX2">
        <v>0.68589951463252596</v>
      </c>
      <c r="AY2">
        <v>0.439535268946455</v>
      </c>
      <c r="AZ2">
        <v>1.47707494906452E-2</v>
      </c>
      <c r="BA2">
        <v>5.0675203966942202E-2</v>
      </c>
      <c r="BB2">
        <v>8.8981172076645892E-3</v>
      </c>
      <c r="BC2">
        <v>0.22836224247603401</v>
      </c>
      <c r="BD2">
        <v>4.6052237003740204E-3</v>
      </c>
      <c r="BE2">
        <v>0.73491573436465996</v>
      </c>
      <c r="BF2">
        <v>0.49353141456754102</v>
      </c>
      <c r="BG2">
        <v>6.6098219330348804E-3</v>
      </c>
      <c r="BH2" s="1">
        <v>2.88083712254426E-6</v>
      </c>
      <c r="BI2">
        <v>5.84942873263887E-2</v>
      </c>
      <c r="BJ2" s="1">
        <v>5.1462588652863598E-5</v>
      </c>
      <c r="BK2">
        <v>0.36415275241440298</v>
      </c>
      <c r="BL2">
        <v>8.5230613022870792E-3</v>
      </c>
      <c r="BM2">
        <v>0.23792203528033001</v>
      </c>
      <c r="BN2">
        <v>1.4138212319521601E-2</v>
      </c>
      <c r="BO2">
        <v>0.44110605263547198</v>
      </c>
      <c r="BP2">
        <v>0.18207871731401901</v>
      </c>
      <c r="BQ2">
        <v>3.5386225618995598E-3</v>
      </c>
      <c r="BR2">
        <v>0.596932140802786</v>
      </c>
      <c r="BS2">
        <v>2.7689989283884399E-3</v>
      </c>
      <c r="BT2">
        <v>0.26371561246361502</v>
      </c>
      <c r="BU2">
        <v>3.7569768965534101E-4</v>
      </c>
      <c r="BV2">
        <v>0.11755645742314</v>
      </c>
      <c r="BW2">
        <v>2.1876215236341901E-3</v>
      </c>
      <c r="BX2">
        <v>2.3688801382485799E-2</v>
      </c>
      <c r="BY2">
        <v>9.9810738755651898E-2</v>
      </c>
      <c r="BZ2">
        <v>6.6361995518001999E-3</v>
      </c>
      <c r="CA2">
        <v>0.79963991978928395</v>
      </c>
      <c r="CB2">
        <v>0.23217700393853999</v>
      </c>
      <c r="CC2">
        <v>0.26594355757913302</v>
      </c>
      <c r="CD2" s="1">
        <v>7.6120252781661503E-6</v>
      </c>
      <c r="CE2">
        <v>3.9883099398160503E-2</v>
      </c>
      <c r="CF2">
        <v>7.5286345324744999E-2</v>
      </c>
      <c r="CG2">
        <v>6.3812779745920201E-2</v>
      </c>
      <c r="CH2">
        <v>0.129685320182228</v>
      </c>
      <c r="CI2">
        <v>3.3579559316195898E-2</v>
      </c>
      <c r="CJ2" s="1">
        <v>5.4944907425527603E-5</v>
      </c>
      <c r="CK2">
        <v>2.8975627915924299E-3</v>
      </c>
      <c r="CL2">
        <v>0.111010079236361</v>
      </c>
      <c r="CM2">
        <v>0.258945523191144</v>
      </c>
      <c r="CN2">
        <v>6.54635764130142E-3</v>
      </c>
      <c r="CO2">
        <v>2.8563665800965402E-3</v>
      </c>
      <c r="CP2">
        <v>0.494013677780055</v>
      </c>
      <c r="CQ2">
        <v>1.1873523704602699E-4</v>
      </c>
      <c r="CR2">
        <v>5.5294641532854599E-2</v>
      </c>
      <c r="CS2">
        <v>0.89544693612214399</v>
      </c>
      <c r="CT2">
        <v>5.0920785398639104E-3</v>
      </c>
      <c r="CU2">
        <v>8.5230613022870792E-3</v>
      </c>
      <c r="CV2">
        <v>0.62664481232310898</v>
      </c>
      <c r="CW2">
        <v>1.07648041915736E-2</v>
      </c>
      <c r="CX2">
        <v>0.62086948822449595</v>
      </c>
    </row>
    <row r="3" spans="1:104" x14ac:dyDescent="0.25">
      <c r="A3" t="s">
        <v>48</v>
      </c>
      <c r="B3" s="3">
        <f t="shared" si="0"/>
        <v>0.26</v>
      </c>
      <c r="C3">
        <f t="shared" si="1"/>
        <v>5.0794009465761486E-2</v>
      </c>
      <c r="D3">
        <f t="shared" si="2"/>
        <v>1</v>
      </c>
      <c r="E3">
        <v>3.1586272533282698E-4</v>
      </c>
      <c r="F3">
        <v>0.17948511745677501</v>
      </c>
      <c r="G3">
        <v>2.6389394356758302E-4</v>
      </c>
      <c r="H3">
        <v>6.3142747626986698E-3</v>
      </c>
      <c r="I3" s="1">
        <v>8.6730362875169805E-6</v>
      </c>
      <c r="J3">
        <v>2.90807729333123E-2</v>
      </c>
      <c r="K3">
        <v>2.67679126401976E-3</v>
      </c>
      <c r="L3">
        <v>3.1737567479918701E-3</v>
      </c>
      <c r="M3">
        <v>0.15383085019676099</v>
      </c>
      <c r="N3">
        <v>3.8707587165832399E-4</v>
      </c>
      <c r="O3">
        <v>7.2710647201828301E-4</v>
      </c>
      <c r="P3">
        <v>1.53516301086933E-4</v>
      </c>
      <c r="Q3" s="1">
        <v>2.7749417109392899E-7</v>
      </c>
      <c r="R3">
        <v>0.42902263532491303</v>
      </c>
      <c r="S3" s="1">
        <v>6.1738476413880296E-6</v>
      </c>
      <c r="T3">
        <v>3.4231746097692002E-3</v>
      </c>
      <c r="U3">
        <v>9.5191643355122799E-2</v>
      </c>
      <c r="V3">
        <v>0.790099520965302</v>
      </c>
      <c r="W3">
        <v>0.132532888381754</v>
      </c>
      <c r="X3">
        <v>3.7400559483960001E-3</v>
      </c>
      <c r="Y3">
        <v>1.6478971191725899E-3</v>
      </c>
      <c r="Z3">
        <v>2.1565530743019101E-4</v>
      </c>
      <c r="AA3" s="1">
        <v>2.22521415593861E-6</v>
      </c>
      <c r="AB3">
        <v>3.5320551160307599E-2</v>
      </c>
      <c r="AC3">
        <v>8.2730229676978607E-3</v>
      </c>
      <c r="AD3" s="1">
        <v>6.9453652680031197E-5</v>
      </c>
      <c r="AE3">
        <v>3.0156476543729501E-3</v>
      </c>
      <c r="AF3">
        <v>1.71069795779972E-2</v>
      </c>
      <c r="AG3">
        <v>6.4101996640731295E-4</v>
      </c>
      <c r="AH3" s="1">
        <v>5.0716732816268998E-5</v>
      </c>
      <c r="AI3" s="1">
        <v>2.5730220465951701E-5</v>
      </c>
      <c r="AJ3">
        <v>1.9216434720695401E-4</v>
      </c>
      <c r="AK3">
        <v>3.1534673846912199E-3</v>
      </c>
      <c r="AL3">
        <v>0.30583818368659399</v>
      </c>
      <c r="AM3" s="1">
        <v>1.9333703560267099E-5</v>
      </c>
      <c r="AN3">
        <v>2.21444251663147E-4</v>
      </c>
      <c r="AO3">
        <v>1.0105479205252299E-3</v>
      </c>
      <c r="AP3">
        <v>3.6234188589640598E-3</v>
      </c>
      <c r="AQ3">
        <v>5.9005398030456003E-3</v>
      </c>
      <c r="AR3">
        <v>1.14003249358249E-3</v>
      </c>
      <c r="AS3">
        <v>3.96135775028492E-4</v>
      </c>
      <c r="AT3" s="1">
        <v>9.0571077743405705E-6</v>
      </c>
      <c r="AU3">
        <v>0.81935207637892704</v>
      </c>
      <c r="AV3" s="1">
        <v>1.75790621682996E-6</v>
      </c>
      <c r="AW3">
        <v>5.1597572531970101E-4</v>
      </c>
      <c r="AX3">
        <v>6.5515925345553195E-4</v>
      </c>
      <c r="AY3" s="1">
        <v>1.64115655296773E-5</v>
      </c>
      <c r="AZ3">
        <v>2.1313140097487901E-4</v>
      </c>
      <c r="BA3">
        <v>7.3421400576866701E-3</v>
      </c>
      <c r="BB3" s="1">
        <v>1.4130762515497801E-6</v>
      </c>
      <c r="BC3">
        <v>2.28807371657592E-3</v>
      </c>
      <c r="BD3">
        <v>9.2452543149501507E-3</v>
      </c>
      <c r="BE3" s="1">
        <v>1.38508646410955E-5</v>
      </c>
      <c r="BF3">
        <v>1.2698407534835999E-3</v>
      </c>
      <c r="BG3" s="1">
        <v>6.5412705119117999E-7</v>
      </c>
      <c r="BH3">
        <v>3.0243853740535898E-3</v>
      </c>
      <c r="BI3" s="1">
        <v>5.00187830137918E-5</v>
      </c>
      <c r="BJ3">
        <v>8.73603996684023E-4</v>
      </c>
      <c r="BK3">
        <v>4.2008711392670503E-3</v>
      </c>
      <c r="BL3">
        <v>3.3837429305079797E-2</v>
      </c>
      <c r="BM3">
        <v>4.7710722708887897E-2</v>
      </c>
      <c r="BN3">
        <v>7.9981298297782596E-3</v>
      </c>
      <c r="BO3">
        <v>6.9080997292827002E-3</v>
      </c>
      <c r="BP3" s="1">
        <v>2.7121899882703599E-6</v>
      </c>
      <c r="BQ3">
        <v>3.5733512186823302E-2</v>
      </c>
      <c r="BR3">
        <v>0.12718688796307701</v>
      </c>
      <c r="BS3" s="1">
        <v>1.9282844297480101E-7</v>
      </c>
      <c r="BT3">
        <v>0.109114013340296</v>
      </c>
      <c r="BU3">
        <v>3.2284315683104803E-2</v>
      </c>
      <c r="BV3">
        <v>0.37070253383320501</v>
      </c>
      <c r="BW3" s="1">
        <v>2.9177399837869E-5</v>
      </c>
      <c r="BX3">
        <v>3.7357342066858902E-2</v>
      </c>
      <c r="BY3">
        <v>2.3384751857409399E-2</v>
      </c>
      <c r="BZ3">
        <v>6.1943721030189101E-2</v>
      </c>
      <c r="CA3">
        <v>8.2922550512061998E-4</v>
      </c>
      <c r="CB3">
        <v>2.3889729986723601E-3</v>
      </c>
      <c r="CC3">
        <v>1.79892486528173E-2</v>
      </c>
      <c r="CD3" s="1">
        <v>4.28639365660144E-7</v>
      </c>
      <c r="CE3" s="1">
        <v>3.0859002676537801E-5</v>
      </c>
      <c r="CF3">
        <v>3.2836779269759302E-2</v>
      </c>
      <c r="CG3">
        <v>9.77808443009721E-2</v>
      </c>
      <c r="CH3">
        <v>0.137743933055712</v>
      </c>
      <c r="CI3" s="1">
        <v>4.9693234547967003E-6</v>
      </c>
      <c r="CJ3">
        <v>1.7864493300147399E-2</v>
      </c>
      <c r="CK3">
        <v>3.5851851824169299E-3</v>
      </c>
      <c r="CL3">
        <v>3.18529697429086E-3</v>
      </c>
      <c r="CM3">
        <v>0.22833521572950599</v>
      </c>
      <c r="CN3">
        <v>4.0237450321468603E-3</v>
      </c>
      <c r="CO3">
        <v>3.0713800444707802E-3</v>
      </c>
      <c r="CP3">
        <v>6.9257748024450699E-2</v>
      </c>
      <c r="CQ3" s="1">
        <v>2.14087046739313E-5</v>
      </c>
      <c r="CR3">
        <v>4.6835497753583698E-4</v>
      </c>
      <c r="CS3" s="1">
        <v>3.8599066111513098E-9</v>
      </c>
      <c r="CT3">
        <v>6.8821591536929903E-3</v>
      </c>
      <c r="CU3">
        <v>1.2356103620043701E-2</v>
      </c>
      <c r="CV3" s="1">
        <v>8.6356819053626E-5</v>
      </c>
      <c r="CW3">
        <v>0.37666878508386198</v>
      </c>
      <c r="CX3" s="1">
        <v>2.03762178486574E-5</v>
      </c>
      <c r="CY3">
        <v>0.102401731185448</v>
      </c>
      <c r="CZ3" s="1">
        <v>1.8949870383949499E-6</v>
      </c>
    </row>
    <row r="4" spans="1:104" x14ac:dyDescent="0.25">
      <c r="A4" t="s">
        <v>53</v>
      </c>
      <c r="B4" s="3">
        <f t="shared" si="0"/>
        <v>0.1</v>
      </c>
      <c r="C4">
        <f t="shared" si="1"/>
        <v>6.7588767833552471E-2</v>
      </c>
      <c r="D4">
        <f t="shared" si="2"/>
        <v>1</v>
      </c>
      <c r="E4">
        <v>7.3476796866188002E-3</v>
      </c>
      <c r="F4">
        <v>5.0627355687986597E-2</v>
      </c>
      <c r="G4">
        <v>0.16930785291030001</v>
      </c>
      <c r="H4">
        <v>7.9676120052207103E-2</v>
      </c>
      <c r="I4">
        <v>1.1093929817380801E-2</v>
      </c>
      <c r="J4">
        <v>1.3005326345873401E-4</v>
      </c>
      <c r="K4" s="1">
        <v>2.9473499173929101E-6</v>
      </c>
      <c r="L4">
        <v>1.81764823538152E-2</v>
      </c>
      <c r="M4">
        <v>4.3237549760663498E-2</v>
      </c>
      <c r="N4">
        <v>1.2933220430184E-4</v>
      </c>
      <c r="O4" s="1">
        <v>1.21598383169538E-5</v>
      </c>
      <c r="P4">
        <v>1.5481434219412601E-4</v>
      </c>
      <c r="Q4">
        <v>0.19958207876098299</v>
      </c>
      <c r="R4">
        <v>8.7566475711077896E-2</v>
      </c>
      <c r="S4">
        <v>1.5753031888039899E-4</v>
      </c>
      <c r="T4">
        <v>5.8229287270260398E-3</v>
      </c>
      <c r="U4">
        <v>2.2123361452313601E-2</v>
      </c>
      <c r="V4">
        <v>1.04907298220249E-3</v>
      </c>
      <c r="W4">
        <v>1.6188753016284101E-3</v>
      </c>
      <c r="X4">
        <v>5.8455243431244697E-2</v>
      </c>
      <c r="Y4">
        <v>2.6299830073779899E-3</v>
      </c>
      <c r="Z4">
        <v>1.0337184127496601E-3</v>
      </c>
      <c r="AA4">
        <v>3.1395246186388898E-4</v>
      </c>
      <c r="AB4">
        <v>5.8333304562777799E-2</v>
      </c>
      <c r="AC4">
        <v>0.38431342752609998</v>
      </c>
      <c r="AD4">
        <v>4.0229773912481498E-4</v>
      </c>
      <c r="AE4">
        <v>1.36418501315511E-3</v>
      </c>
      <c r="AF4" s="1">
        <v>3.2008700593691001E-5</v>
      </c>
      <c r="AG4">
        <v>0.119323347712032</v>
      </c>
      <c r="AH4" s="1">
        <v>4.77803320410399E-5</v>
      </c>
      <c r="AI4" s="1">
        <v>6.6090521033185102E-6</v>
      </c>
      <c r="AJ4">
        <v>3.2157340717232002E-4</v>
      </c>
      <c r="AK4" s="1">
        <v>7.7569204493110503E-5</v>
      </c>
      <c r="AL4">
        <v>1.79687232868549E-4</v>
      </c>
      <c r="AM4">
        <v>1.38136590942163E-2</v>
      </c>
      <c r="AN4" s="1">
        <v>4.2473761361656502E-7</v>
      </c>
      <c r="AO4">
        <v>0.53173468412366398</v>
      </c>
      <c r="AP4">
        <v>6.1257504661892002E-3</v>
      </c>
      <c r="AQ4">
        <v>1.90063346720241E-4</v>
      </c>
      <c r="AR4">
        <v>8.2887368508530998E-2</v>
      </c>
      <c r="AS4">
        <v>1.42878900548459E-4</v>
      </c>
      <c r="AT4">
        <v>0.13440901887248599</v>
      </c>
      <c r="AU4">
        <v>0.29674279367740097</v>
      </c>
      <c r="AV4">
        <v>5.9702508589784195E-4</v>
      </c>
      <c r="AW4">
        <v>6.9683609093608998E-4</v>
      </c>
      <c r="AX4">
        <v>2.0832419454757401E-4</v>
      </c>
      <c r="AY4">
        <v>0.27671600703447902</v>
      </c>
      <c r="AZ4">
        <v>7.50487415486846E-2</v>
      </c>
      <c r="BA4">
        <v>0.81933059547075804</v>
      </c>
      <c r="BB4">
        <v>1.16584304105448E-2</v>
      </c>
      <c r="BC4">
        <v>2.7876364167339199E-2</v>
      </c>
      <c r="BD4">
        <v>3.59796896748731E-4</v>
      </c>
      <c r="BE4" s="1">
        <v>4.1389277009465301E-6</v>
      </c>
      <c r="BF4">
        <v>1.1362161387850301E-4</v>
      </c>
      <c r="BG4">
        <v>3.9072964122259801E-2</v>
      </c>
      <c r="BH4">
        <v>6.6579454886650499E-2</v>
      </c>
      <c r="BI4">
        <v>9.7447889417905499E-4</v>
      </c>
      <c r="BJ4">
        <v>4.1232157957186398E-2</v>
      </c>
      <c r="BK4">
        <v>6.14546960072377E-3</v>
      </c>
      <c r="BL4">
        <v>4.1042571990053303E-2</v>
      </c>
      <c r="BM4">
        <v>0.15005184573498101</v>
      </c>
      <c r="BN4">
        <v>0.255642529848642</v>
      </c>
      <c r="BO4">
        <v>3.2468709027568599E-3</v>
      </c>
      <c r="BP4">
        <v>3.5899902024391001E-3</v>
      </c>
      <c r="BQ4">
        <v>5.2425760884064997E-2</v>
      </c>
      <c r="BR4">
        <v>8.4749784600089501E-2</v>
      </c>
      <c r="BS4">
        <v>0.18516591496909099</v>
      </c>
      <c r="BT4">
        <v>6.2657518795185101E-4</v>
      </c>
      <c r="BU4">
        <v>5.4046688831945702E-2</v>
      </c>
      <c r="BV4">
        <v>0.29573629775023003</v>
      </c>
      <c r="BW4" s="1">
        <v>3.1915984399424099E-5</v>
      </c>
      <c r="BX4">
        <v>6.1177188850598099E-2</v>
      </c>
      <c r="BY4">
        <v>1.3253633962059599E-2</v>
      </c>
      <c r="BZ4">
        <v>0.242012569879829</v>
      </c>
      <c r="CA4">
        <v>5.2433759265827197E-2</v>
      </c>
      <c r="CB4">
        <v>4.4716479633646E-2</v>
      </c>
      <c r="CC4">
        <v>1.00625825350178E-2</v>
      </c>
      <c r="CD4">
        <v>1.27092218683627E-3</v>
      </c>
      <c r="CE4">
        <v>1.7537027080578901E-2</v>
      </c>
      <c r="CF4" s="1">
        <v>4.4942979175394103E-6</v>
      </c>
      <c r="CG4">
        <v>9.2145219221233202E-3</v>
      </c>
      <c r="CH4">
        <v>0.22698102594382499</v>
      </c>
      <c r="CI4">
        <v>3.7664001015455398E-3</v>
      </c>
      <c r="CJ4">
        <v>9.3964585051716093E-3</v>
      </c>
      <c r="CK4">
        <v>5.7002213832150803E-2</v>
      </c>
      <c r="CL4">
        <v>0.13352426480188001</v>
      </c>
      <c r="CM4">
        <v>0.17448352637800299</v>
      </c>
      <c r="CN4">
        <v>2.16760924078051E-2</v>
      </c>
      <c r="CO4">
        <v>1.7739079749527899E-2</v>
      </c>
      <c r="CP4">
        <v>1.45057338362328E-2</v>
      </c>
      <c r="CQ4">
        <v>0.568266826854809</v>
      </c>
      <c r="CR4">
        <v>1.78841804189269E-2</v>
      </c>
      <c r="CS4">
        <v>1.7473792731024601E-4</v>
      </c>
      <c r="CT4">
        <v>8.5471335733270802E-4</v>
      </c>
      <c r="CU4">
        <v>4.6062167789712801E-4</v>
      </c>
      <c r="CV4">
        <v>3.0240544636559799E-3</v>
      </c>
      <c r="CW4">
        <v>6.7496456859223702E-2</v>
      </c>
      <c r="CX4">
        <v>8.3550274522329708E-3</v>
      </c>
      <c r="CY4">
        <v>2.1780587289683801E-3</v>
      </c>
      <c r="CZ4">
        <v>9.5755046610818295E-2</v>
      </c>
    </row>
    <row r="5" spans="1:104" x14ac:dyDescent="0.25">
      <c r="A5" t="s">
        <v>97</v>
      </c>
      <c r="B5" s="3">
        <f t="shared" si="0"/>
        <v>1.020408163265306E-2</v>
      </c>
      <c r="C5">
        <f t="shared" si="1"/>
        <v>0.21611801231053299</v>
      </c>
      <c r="D5">
        <f t="shared" si="2"/>
        <v>1</v>
      </c>
      <c r="E5">
        <v>4.5300128228434003E-2</v>
      </c>
      <c r="F5">
        <v>0.13389233039898399</v>
      </c>
      <c r="G5">
        <v>0.481837821538808</v>
      </c>
      <c r="H5">
        <v>0.17181967860120401</v>
      </c>
      <c r="I5">
        <v>0.218556113593811</v>
      </c>
      <c r="J5" s="1">
        <v>3.1638076217316398E-5</v>
      </c>
      <c r="K5">
        <v>1.54579690572177E-3</v>
      </c>
      <c r="L5">
        <v>0.137291889221651</v>
      </c>
      <c r="M5">
        <v>3.8097009963559497E-2</v>
      </c>
      <c r="N5">
        <v>0.22133701335168199</v>
      </c>
      <c r="O5">
        <v>0.18836086177969</v>
      </c>
      <c r="P5">
        <v>0.37855979997474198</v>
      </c>
      <c r="Q5">
        <v>0.184228584851754</v>
      </c>
      <c r="R5">
        <v>0.27590554786648103</v>
      </c>
      <c r="S5">
        <v>0.230584097493167</v>
      </c>
      <c r="T5">
        <v>0.37746409738370201</v>
      </c>
      <c r="U5">
        <v>1.0170012671144301E-2</v>
      </c>
      <c r="V5">
        <v>1.2436348624684499E-3</v>
      </c>
      <c r="W5">
        <v>0.64584197928744702</v>
      </c>
      <c r="X5">
        <v>0.14484526885614099</v>
      </c>
      <c r="Y5">
        <v>5.07628884576228E-2</v>
      </c>
      <c r="Z5">
        <v>0.53317571027023503</v>
      </c>
      <c r="AA5">
        <v>1.702125469775E-2</v>
      </c>
      <c r="AB5">
        <v>4.1693968246559097E-2</v>
      </c>
      <c r="AC5">
        <v>0.78462661356823704</v>
      </c>
      <c r="AD5">
        <v>0.20717063127045601</v>
      </c>
      <c r="AE5">
        <v>0.13502205360309399</v>
      </c>
      <c r="AF5">
        <v>5.0377423065436903E-2</v>
      </c>
      <c r="AG5">
        <v>0.355212954979435</v>
      </c>
      <c r="AH5">
        <v>2.1786813897740499E-2</v>
      </c>
      <c r="AI5">
        <v>5.2940905006807802E-3</v>
      </c>
      <c r="AJ5">
        <v>0.13534547028072899</v>
      </c>
      <c r="AK5">
        <v>0.19889401742621601</v>
      </c>
      <c r="AL5">
        <v>6.2144126494604402E-3</v>
      </c>
      <c r="AM5">
        <v>3.3898593365096902E-2</v>
      </c>
      <c r="AN5">
        <v>0.73587626665088901</v>
      </c>
      <c r="AO5">
        <v>0.10543727144177401</v>
      </c>
      <c r="AP5">
        <v>4.1143978680018303E-2</v>
      </c>
      <c r="AQ5">
        <v>0.31312985764948098</v>
      </c>
      <c r="AR5">
        <v>0.67698479385036403</v>
      </c>
      <c r="AS5">
        <v>0.13810587273529501</v>
      </c>
      <c r="AT5">
        <v>0.14302594857223</v>
      </c>
      <c r="AU5">
        <v>0.12371038231296599</v>
      </c>
      <c r="AV5">
        <v>1.1556040526097299E-3</v>
      </c>
      <c r="AW5">
        <v>4.5303312272801197E-2</v>
      </c>
      <c r="AX5">
        <v>1.18705026798478E-4</v>
      </c>
      <c r="AY5">
        <v>9.7093099337209707E-2</v>
      </c>
      <c r="AZ5">
        <v>0.435947472384553</v>
      </c>
      <c r="BA5">
        <v>5.79016754572617E-2</v>
      </c>
      <c r="BB5">
        <v>0.52315571585916998</v>
      </c>
      <c r="BC5">
        <v>0.21294875308052699</v>
      </c>
      <c r="BD5">
        <v>0.10566962136037</v>
      </c>
      <c r="BE5">
        <v>0.56368885983835104</v>
      </c>
      <c r="BF5">
        <v>0.14946789391121701</v>
      </c>
      <c r="BG5">
        <v>0.52918383879448305</v>
      </c>
      <c r="BH5">
        <v>0.197066845346794</v>
      </c>
      <c r="BI5">
        <v>0.21553151572637599</v>
      </c>
      <c r="BJ5">
        <v>6.7283916104184896E-2</v>
      </c>
      <c r="BK5">
        <v>2.6707968856947598E-2</v>
      </c>
      <c r="BL5">
        <v>0.71415227093649902</v>
      </c>
      <c r="BM5">
        <v>5.5843406288093998E-2</v>
      </c>
      <c r="BN5">
        <v>2.9648274862514201E-2</v>
      </c>
      <c r="BO5">
        <v>0.219272885054518</v>
      </c>
      <c r="BP5">
        <v>0.17781450212091501</v>
      </c>
      <c r="BQ5">
        <v>0.1742805478752</v>
      </c>
      <c r="BR5">
        <v>0.41004083693249899</v>
      </c>
      <c r="BS5">
        <v>0.13875831088646801</v>
      </c>
      <c r="BT5">
        <v>0.380290604893818</v>
      </c>
      <c r="BU5">
        <v>1.03280109654579E-2</v>
      </c>
      <c r="BV5">
        <v>4.3298870133366599E-2</v>
      </c>
      <c r="BW5">
        <v>6.6399559902217201E-3</v>
      </c>
      <c r="BX5">
        <v>0.11661409358593799</v>
      </c>
      <c r="BY5">
        <v>0.73134597333592</v>
      </c>
      <c r="BZ5">
        <v>0.35234883549832502</v>
      </c>
      <c r="CA5">
        <v>0.68933298721256497</v>
      </c>
      <c r="CB5">
        <v>0.43437187067419097</v>
      </c>
      <c r="CC5">
        <v>0.120430549417144</v>
      </c>
      <c r="CD5">
        <v>7.2891213919916001E-2</v>
      </c>
      <c r="CE5">
        <v>8.17826117134106E-2</v>
      </c>
      <c r="CF5">
        <v>0.109517706814027</v>
      </c>
      <c r="CG5">
        <v>0.151595857446054</v>
      </c>
      <c r="CH5">
        <v>0.41781931592323202</v>
      </c>
      <c r="CI5">
        <v>4.0938828068596299E-2</v>
      </c>
      <c r="CJ5">
        <v>3.8721573255469197E-2</v>
      </c>
      <c r="CK5">
        <v>1.95288564216375E-2</v>
      </c>
      <c r="CL5">
        <v>0.74528232023375796</v>
      </c>
      <c r="CM5">
        <v>3.8063923927428203E-2</v>
      </c>
      <c r="CN5">
        <v>0.35104572300573</v>
      </c>
      <c r="CO5">
        <v>0.41280622388567301</v>
      </c>
      <c r="CP5">
        <v>1.07292645187508E-2</v>
      </c>
      <c r="CQ5">
        <v>0.170068543220838</v>
      </c>
      <c r="CR5">
        <v>0.60441765360444599</v>
      </c>
      <c r="CS5">
        <v>7.3741486260293504E-2</v>
      </c>
      <c r="CT5">
        <v>0.32773369626087301</v>
      </c>
      <c r="CU5">
        <v>9.0449930491711697E-2</v>
      </c>
      <c r="CV5">
        <v>0.411607793721396</v>
      </c>
      <c r="CW5">
        <v>4.66141870016058E-2</v>
      </c>
      <c r="CX5">
        <v>0.19034633958549901</v>
      </c>
    </row>
    <row r="6" spans="1:104" x14ac:dyDescent="0.25">
      <c r="A6" t="s">
        <v>137</v>
      </c>
      <c r="B6" s="3">
        <f t="shared" si="0"/>
        <v>1.2987012987012988E-2</v>
      </c>
      <c r="C6">
        <f t="shared" si="1"/>
        <v>0.29640288046149088</v>
      </c>
      <c r="D6">
        <f t="shared" si="2"/>
        <v>1</v>
      </c>
      <c r="E6">
        <v>4.45713194947438E-2</v>
      </c>
      <c r="F6">
        <v>0.53848874933423696</v>
      </c>
      <c r="G6">
        <v>1.5076003602631701E-2</v>
      </c>
      <c r="H6">
        <v>0.37081881785854098</v>
      </c>
      <c r="I6">
        <v>0.28299596413125</v>
      </c>
      <c r="J6">
        <v>0.68557251806629005</v>
      </c>
      <c r="K6">
        <v>1.40271552425205E-2</v>
      </c>
      <c r="L6">
        <v>5.7013265638365701E-2</v>
      </c>
      <c r="M6">
        <v>0.74134930928668397</v>
      </c>
      <c r="N6">
        <v>0.59469055435936702</v>
      </c>
      <c r="O6">
        <v>0.54691823225400904</v>
      </c>
      <c r="P6">
        <v>4.3361651069492198E-2</v>
      </c>
      <c r="Q6">
        <v>0.165153432622999</v>
      </c>
      <c r="R6">
        <v>0.73507857495853601</v>
      </c>
      <c r="S6">
        <v>0.55186631011111897</v>
      </c>
      <c r="T6">
        <v>0.28219899729079101</v>
      </c>
      <c r="U6">
        <v>1.1323954344849899E-2</v>
      </c>
      <c r="V6">
        <v>5.6750614006287697E-2</v>
      </c>
      <c r="W6">
        <v>0.61666263149463596</v>
      </c>
      <c r="X6">
        <v>3.5741396870131802E-2</v>
      </c>
      <c r="Y6">
        <v>0.74759357599702903</v>
      </c>
      <c r="Z6">
        <v>1.4613694614541799E-2</v>
      </c>
      <c r="AA6">
        <v>0.17555203420055299</v>
      </c>
      <c r="AB6">
        <v>1.16688033094903E-2</v>
      </c>
      <c r="AC6">
        <v>0.15651309203797301</v>
      </c>
      <c r="AD6">
        <v>0.54632099675498103</v>
      </c>
      <c r="AE6">
        <v>0.29367487021150501</v>
      </c>
      <c r="AF6">
        <v>0.10742248599650001</v>
      </c>
      <c r="AG6">
        <v>0.20008735366175001</v>
      </c>
      <c r="AH6">
        <v>3.9454603561583E-2</v>
      </c>
      <c r="AI6">
        <v>0.18270242803053099</v>
      </c>
      <c r="AJ6">
        <v>0.31834308584387699</v>
      </c>
      <c r="AK6">
        <v>1.5633527449073401E-2</v>
      </c>
      <c r="AL6">
        <v>0.70337425919392405</v>
      </c>
      <c r="AM6">
        <v>5.7804534080068103E-2</v>
      </c>
      <c r="AN6">
        <v>8.3678385725059604E-2</v>
      </c>
      <c r="AO6">
        <v>0.21644552557145599</v>
      </c>
      <c r="AP6">
        <v>0.21722859655592</v>
      </c>
      <c r="AQ6">
        <v>0.27502727455533998</v>
      </c>
      <c r="AR6">
        <v>0.164622297659551</v>
      </c>
      <c r="AS6">
        <v>0.49999547679826001</v>
      </c>
      <c r="AT6">
        <v>2.2047081716470102E-2</v>
      </c>
      <c r="AU6">
        <v>0.157402372305396</v>
      </c>
      <c r="AV6">
        <v>0.71920848300353502</v>
      </c>
      <c r="AW6">
        <v>0.65696139131517495</v>
      </c>
      <c r="AX6">
        <v>0.23090419185034999</v>
      </c>
      <c r="AY6">
        <v>0.62423262173765204</v>
      </c>
      <c r="AZ6">
        <v>0.27184082924643499</v>
      </c>
      <c r="BA6">
        <v>0.66015715622481297</v>
      </c>
      <c r="BB6">
        <v>0.62755140561505796</v>
      </c>
      <c r="BC6">
        <v>0.58819693029481201</v>
      </c>
      <c r="BD6">
        <v>0.58454689876175403</v>
      </c>
      <c r="BE6">
        <v>0.57171760106724501</v>
      </c>
      <c r="BF6">
        <v>0.178740511581853</v>
      </c>
      <c r="BG6">
        <v>4.0938728421486999E-2</v>
      </c>
      <c r="BH6">
        <v>0.31198546836668001</v>
      </c>
      <c r="BI6">
        <v>0.18775265183862599</v>
      </c>
      <c r="BJ6">
        <v>3.3357690509773198E-2</v>
      </c>
      <c r="BK6">
        <v>3.8912242569457203E-2</v>
      </c>
      <c r="BL6">
        <v>0.16590274169234401</v>
      </c>
      <c r="BM6">
        <v>4.1477485484620298E-3</v>
      </c>
      <c r="BN6">
        <v>0.77272870028049101</v>
      </c>
      <c r="BO6">
        <v>2.3438806562235001E-4</v>
      </c>
      <c r="BP6">
        <v>0.41152770768674501</v>
      </c>
      <c r="BQ6">
        <v>0.122267937408641</v>
      </c>
      <c r="BR6">
        <v>4.9581859276064198E-2</v>
      </c>
      <c r="BS6">
        <v>6.71387350453608E-3</v>
      </c>
      <c r="BT6">
        <v>0.54292254967542197</v>
      </c>
      <c r="BU6" s="1">
        <v>2.2296550622110201E-5</v>
      </c>
      <c r="BV6">
        <v>0.176006882870168</v>
      </c>
      <c r="BW6">
        <v>0.57378769469840296</v>
      </c>
      <c r="BX6">
        <v>0.101159400576528</v>
      </c>
      <c r="BY6">
        <v>0.58012640118180703</v>
      </c>
      <c r="BZ6">
        <v>0.70773878025788495</v>
      </c>
      <c r="CA6">
        <v>0.27184082924643499</v>
      </c>
      <c r="CB6">
        <v>0.40465986314914199</v>
      </c>
      <c r="CC6">
        <v>7.7815305924569802E-3</v>
      </c>
    </row>
    <row r="7" spans="1:104" x14ac:dyDescent="0.25">
      <c r="A7" t="s">
        <v>152</v>
      </c>
      <c r="B7" s="3">
        <f t="shared" si="0"/>
        <v>0</v>
      </c>
      <c r="C7">
        <f t="shared" si="1"/>
        <v>0.33184745954972683</v>
      </c>
      <c r="D7">
        <f t="shared" si="2"/>
        <v>1</v>
      </c>
      <c r="E7">
        <v>0.85195585163491705</v>
      </c>
      <c r="F7">
        <v>0.52822146653386504</v>
      </c>
      <c r="G7">
        <v>2.2749991851447101E-2</v>
      </c>
      <c r="H7">
        <v>4.6156381654794999E-2</v>
      </c>
      <c r="I7">
        <v>0.110775035725814</v>
      </c>
      <c r="J7">
        <v>2.3646048531355099E-3</v>
      </c>
      <c r="K7">
        <v>9.8893315202247707E-3</v>
      </c>
      <c r="L7">
        <v>0.10057019714919301</v>
      </c>
      <c r="M7">
        <v>0.26093583640814599</v>
      </c>
      <c r="N7">
        <v>0.389398639533865</v>
      </c>
      <c r="O7">
        <v>0.61800115172464998</v>
      </c>
      <c r="P7">
        <v>7.8813064256427104E-2</v>
      </c>
      <c r="Q7">
        <v>0.87655919977880203</v>
      </c>
      <c r="R7">
        <v>0.46422055086964997</v>
      </c>
      <c r="S7">
        <v>7.6787257427076802E-2</v>
      </c>
      <c r="T7">
        <v>0.84020913579879897</v>
      </c>
      <c r="U7">
        <v>2.2337394493824902E-3</v>
      </c>
      <c r="V7">
        <v>8.8611984380443903E-2</v>
      </c>
      <c r="W7">
        <v>0.34581078110942698</v>
      </c>
      <c r="X7">
        <v>0.84422248494419105</v>
      </c>
      <c r="Y7">
        <v>4.3363497409964501E-2</v>
      </c>
      <c r="Z7">
        <v>3.2744300386299302E-2</v>
      </c>
      <c r="AA7">
        <v>0.62809868448362005</v>
      </c>
      <c r="AB7">
        <v>0.27329267029128301</v>
      </c>
      <c r="AC7">
        <v>1.60951502547752E-2</v>
      </c>
      <c r="AD7">
        <v>0.64423488324935496</v>
      </c>
      <c r="AE7">
        <v>0.25762285990785799</v>
      </c>
      <c r="AF7">
        <v>0.126962550169681</v>
      </c>
      <c r="AG7">
        <v>0.51477648267595699</v>
      </c>
      <c r="AH7">
        <v>0.19142322941503001</v>
      </c>
      <c r="AI7">
        <v>2.4475329983583899E-2</v>
      </c>
      <c r="AJ7">
        <v>9.8752148046938798E-2</v>
      </c>
      <c r="AK7">
        <v>0.161033201073886</v>
      </c>
      <c r="AL7">
        <v>0.491630211429057</v>
      </c>
      <c r="AM7">
        <v>3.8228627164097598E-2</v>
      </c>
      <c r="AN7">
        <v>0.83972079583973802</v>
      </c>
      <c r="AO7">
        <v>0.102317726945395</v>
      </c>
      <c r="AP7">
        <v>0.27116045666980798</v>
      </c>
      <c r="AQ7">
        <v>0.13079177700881001</v>
      </c>
      <c r="AR7">
        <v>0.78860721102020503</v>
      </c>
      <c r="AS7">
        <v>2.7611602280627301E-3</v>
      </c>
      <c r="AT7">
        <v>3.1679434150376301E-2</v>
      </c>
      <c r="AU7">
        <v>0.105963247315491</v>
      </c>
      <c r="AV7">
        <v>0.93491207121311304</v>
      </c>
      <c r="AW7">
        <v>0.40943068844999497</v>
      </c>
      <c r="AX7">
        <v>0.51837740051103598</v>
      </c>
      <c r="AY7">
        <v>5.54313912792474E-2</v>
      </c>
      <c r="AZ7">
        <v>0.439535268946455</v>
      </c>
      <c r="BA7">
        <v>0.32925277779037398</v>
      </c>
      <c r="BB7">
        <v>0.607702915091901</v>
      </c>
      <c r="BC7">
        <v>8.7935560678993094E-2</v>
      </c>
      <c r="BD7">
        <v>4.2772988296330597E-2</v>
      </c>
      <c r="BE7">
        <v>0.79923400120600896</v>
      </c>
      <c r="BF7">
        <v>0.11133260777557</v>
      </c>
      <c r="BG7">
        <v>0.22650356766633301</v>
      </c>
      <c r="BH7">
        <v>1.7495662393950801E-3</v>
      </c>
      <c r="BI7">
        <v>9.1151962797248201E-2</v>
      </c>
      <c r="BJ7">
        <v>5.84942873263887E-2</v>
      </c>
      <c r="BK7">
        <v>0.38107817948491102</v>
      </c>
      <c r="BL7">
        <v>0.59622530122607198</v>
      </c>
      <c r="BM7">
        <v>0.69188618196018403</v>
      </c>
      <c r="BN7">
        <v>0.23792203528033001</v>
      </c>
      <c r="BO7">
        <v>3.4914563115725698E-3</v>
      </c>
      <c r="BP7">
        <v>0.22381303622373699</v>
      </c>
      <c r="BQ7">
        <v>0.386448602277222</v>
      </c>
      <c r="BR7">
        <v>4.8971793487713897E-2</v>
      </c>
      <c r="BS7">
        <v>0.31979247268584698</v>
      </c>
      <c r="BT7">
        <v>0.57785750601147401</v>
      </c>
      <c r="BU7">
        <v>0.26371561246361502</v>
      </c>
      <c r="BV7">
        <v>0.84198730660195797</v>
      </c>
      <c r="BW7">
        <v>0.48846755137409698</v>
      </c>
      <c r="BX7">
        <v>0.111169554467519</v>
      </c>
      <c r="BY7">
        <v>0.81709912415727903</v>
      </c>
      <c r="BZ7">
        <v>0.494164201336528</v>
      </c>
      <c r="CA7">
        <v>9.9810738755651898E-2</v>
      </c>
      <c r="CB7">
        <v>0.82365846404392096</v>
      </c>
      <c r="CC7">
        <v>0.208846401364428</v>
      </c>
      <c r="CD7">
        <v>0.65089850317803699</v>
      </c>
      <c r="CE7">
        <v>0.26594355757913302</v>
      </c>
      <c r="CF7">
        <v>0.650881059995148</v>
      </c>
      <c r="CG7">
        <v>0.84346966515726296</v>
      </c>
      <c r="CH7">
        <v>0.80444882040714005</v>
      </c>
      <c r="CI7">
        <v>0.78927164976367103</v>
      </c>
      <c r="CJ7">
        <v>0.86411146507077197</v>
      </c>
      <c r="CK7">
        <v>0.27036144114882998</v>
      </c>
      <c r="CL7">
        <v>0.26159396202977298</v>
      </c>
      <c r="CM7">
        <v>5.4441399028369399E-2</v>
      </c>
      <c r="CN7">
        <v>3.58276835590172E-2</v>
      </c>
      <c r="CO7">
        <v>0.53184634093235506</v>
      </c>
      <c r="CP7">
        <v>8.8611984380443903E-2</v>
      </c>
      <c r="CQ7">
        <v>4.2662531036006097E-2</v>
      </c>
      <c r="CR7">
        <v>4.5709187532758398E-2</v>
      </c>
      <c r="CS7">
        <v>0.132088327023348</v>
      </c>
      <c r="CT7">
        <v>0.52644958005847697</v>
      </c>
      <c r="CU7">
        <v>0.37865884909511399</v>
      </c>
      <c r="CV7">
        <v>0.216994638561191</v>
      </c>
      <c r="CW7">
        <v>0.42322054963961597</v>
      </c>
      <c r="CX7">
        <v>0.118618908664593</v>
      </c>
      <c r="CY7">
        <v>0.152343495075942</v>
      </c>
    </row>
    <row r="8" spans="1:104" x14ac:dyDescent="0.25">
      <c r="A8" t="s">
        <v>123</v>
      </c>
      <c r="B8" s="3">
        <f t="shared" si="0"/>
        <v>1.020408163265306E-2</v>
      </c>
      <c r="C8">
        <f t="shared" si="1"/>
        <v>0.26869674610323935</v>
      </c>
      <c r="D8">
        <f t="shared" si="2"/>
        <v>1</v>
      </c>
      <c r="E8">
        <v>9.5072141748741096E-2</v>
      </c>
      <c r="F8">
        <v>0.81156555231366301</v>
      </c>
      <c r="G8">
        <v>0.96804532786449904</v>
      </c>
      <c r="H8">
        <v>0.110541765080281</v>
      </c>
      <c r="I8">
        <v>0.19355401452401</v>
      </c>
      <c r="J8">
        <v>1.8867220145020298E-2</v>
      </c>
      <c r="K8">
        <v>7.4008951256353706E-2</v>
      </c>
      <c r="L8">
        <v>0.49663567721028401</v>
      </c>
      <c r="M8">
        <v>2.42822543830635E-3</v>
      </c>
      <c r="N8">
        <v>0.62434290815104199</v>
      </c>
      <c r="O8">
        <v>0.124730489410871</v>
      </c>
      <c r="P8">
        <v>2.047948405286E-2</v>
      </c>
      <c r="Q8">
        <v>5.1469415881031505E-4</v>
      </c>
      <c r="R8">
        <v>0.20558028609252399</v>
      </c>
      <c r="S8">
        <v>0.162607767687664</v>
      </c>
      <c r="T8">
        <v>0.50279547993239504</v>
      </c>
      <c r="U8">
        <v>6.93993909882013E-3</v>
      </c>
      <c r="V8">
        <v>1.8805902450717799E-2</v>
      </c>
      <c r="W8">
        <v>8.8293771184306397E-2</v>
      </c>
      <c r="X8">
        <v>0.27011016200370802</v>
      </c>
      <c r="Y8">
        <v>2.39564277153578E-2</v>
      </c>
      <c r="Z8">
        <v>1.2653233495851301E-2</v>
      </c>
      <c r="AA8">
        <v>8.8160741896424602E-2</v>
      </c>
      <c r="AB8">
        <v>0.30111470711785399</v>
      </c>
      <c r="AC8">
        <v>0.328073604362003</v>
      </c>
      <c r="AD8">
        <v>0.22529772997997499</v>
      </c>
      <c r="AE8">
        <v>0.543490123195839</v>
      </c>
      <c r="AF8">
        <v>0.47728291108105497</v>
      </c>
      <c r="AG8">
        <v>6.37435114599295E-2</v>
      </c>
      <c r="AH8">
        <v>4.5856118171023396E-3</v>
      </c>
      <c r="AI8">
        <v>0.22577898188280399</v>
      </c>
      <c r="AJ8">
        <v>0.59430452934177302</v>
      </c>
      <c r="AK8">
        <v>0.20596055912029801</v>
      </c>
      <c r="AL8">
        <v>0.81840024101739195</v>
      </c>
      <c r="AM8">
        <v>0.90891751826174905</v>
      </c>
      <c r="AN8">
        <v>2.5760961194131699E-2</v>
      </c>
      <c r="AO8">
        <v>7.1046127811021499E-4</v>
      </c>
      <c r="AP8">
        <v>0.16926302160248799</v>
      </c>
      <c r="AQ8">
        <v>0.26490001527835599</v>
      </c>
      <c r="AR8">
        <v>0.22987841352702601</v>
      </c>
      <c r="AS8">
        <v>0.821303209432656</v>
      </c>
      <c r="AT8">
        <v>9.8063619695110599E-2</v>
      </c>
      <c r="AU8">
        <v>0.36616450576827603</v>
      </c>
      <c r="AV8">
        <v>0.10762187803652599</v>
      </c>
      <c r="AW8">
        <v>0.22020118972302799</v>
      </c>
      <c r="AX8">
        <v>2.3831189171346901E-2</v>
      </c>
      <c r="AY8">
        <v>0.29107566082738301</v>
      </c>
      <c r="AZ8">
        <v>0.118685724747659</v>
      </c>
      <c r="BA8">
        <v>0.384256165221461</v>
      </c>
      <c r="BB8">
        <v>3.0410113719718902E-2</v>
      </c>
      <c r="BC8">
        <v>0.18075224419631</v>
      </c>
      <c r="BD8" s="1">
        <v>3.2657668820869198E-7</v>
      </c>
      <c r="BE8">
        <v>0.45658868381810802</v>
      </c>
      <c r="BF8">
        <v>0.27233432097940102</v>
      </c>
      <c r="BG8">
        <v>6.3728343411963099E-3</v>
      </c>
      <c r="BH8">
        <v>0.31420224903148197</v>
      </c>
      <c r="BI8">
        <v>0.14884720046852001</v>
      </c>
      <c r="BJ8">
        <v>2.14050883897547E-2</v>
      </c>
      <c r="BK8">
        <v>6.7195555472716495E-2</v>
      </c>
      <c r="BL8">
        <v>7.1257443735737905E-2</v>
      </c>
      <c r="BM8">
        <v>0.56232260169916204</v>
      </c>
      <c r="BN8">
        <v>7.3809096360949705E-2</v>
      </c>
      <c r="BO8">
        <v>0.62168158930396</v>
      </c>
      <c r="BP8">
        <v>0.563666525247142</v>
      </c>
      <c r="BQ8">
        <v>0.55827394030390498</v>
      </c>
      <c r="BR8">
        <v>0.265147790544011</v>
      </c>
      <c r="BS8">
        <v>0.23084522694968301</v>
      </c>
      <c r="BT8">
        <v>0.506003651921765</v>
      </c>
      <c r="BU8">
        <v>0.44176179173006003</v>
      </c>
      <c r="BV8">
        <v>0.245198071446041</v>
      </c>
      <c r="BW8">
        <v>0.20201002392039799</v>
      </c>
      <c r="BX8">
        <v>1.79072807261723E-2</v>
      </c>
      <c r="BY8">
        <v>5.6499721298241198E-3</v>
      </c>
      <c r="BZ8">
        <v>0.80149869641124905</v>
      </c>
      <c r="CA8">
        <v>5.8464815039662901E-2</v>
      </c>
      <c r="CB8">
        <v>8.3559848540380205E-2</v>
      </c>
      <c r="CC8">
        <v>3.3347201151729997E-2</v>
      </c>
      <c r="CD8">
        <v>0.334888531465936</v>
      </c>
      <c r="CE8">
        <v>0.95616253654119199</v>
      </c>
      <c r="CF8">
        <v>0.44265362583380902</v>
      </c>
      <c r="CG8">
        <v>0.27561341591833699</v>
      </c>
      <c r="CH8">
        <v>0.27284480903605202</v>
      </c>
      <c r="CI8">
        <v>0.50658558940514697</v>
      </c>
      <c r="CJ8">
        <v>2.39183672784384E-2</v>
      </c>
      <c r="CK8">
        <v>0.74299464587784103</v>
      </c>
      <c r="CL8">
        <v>0.244953443737704</v>
      </c>
      <c r="CM8">
        <v>8.1127142947245004E-2</v>
      </c>
      <c r="CN8">
        <v>0.80055793362472505</v>
      </c>
      <c r="CO8">
        <v>0.542382112811995</v>
      </c>
      <c r="CP8">
        <v>0.22818171124567599</v>
      </c>
      <c r="CQ8">
        <v>3.4864985430434897E-2</v>
      </c>
      <c r="CR8">
        <v>0.11169790564370401</v>
      </c>
      <c r="CS8">
        <v>0.33716042896287102</v>
      </c>
      <c r="CT8">
        <v>0.78306593490763299</v>
      </c>
      <c r="CU8">
        <v>2.1342091280871001E-2</v>
      </c>
      <c r="CV8">
        <v>8.2929172551269009E-3</v>
      </c>
      <c r="CW8">
        <v>3.0274054921021801E-4</v>
      </c>
      <c r="CX8">
        <v>2.81985715394954E-3</v>
      </c>
    </row>
    <row r="9" spans="1:104" x14ac:dyDescent="0.25">
      <c r="A9" t="s">
        <v>69</v>
      </c>
      <c r="B9" s="3">
        <f t="shared" si="0"/>
        <v>0.13</v>
      </c>
      <c r="C9">
        <f t="shared" si="1"/>
        <v>0.13216231525878114</v>
      </c>
      <c r="D9">
        <f t="shared" si="2"/>
        <v>1</v>
      </c>
      <c r="E9">
        <v>3.5475511097293203E-2</v>
      </c>
      <c r="F9">
        <v>6.4935519419620405E-2</v>
      </c>
      <c r="G9">
        <v>6.7473385714178198E-4</v>
      </c>
      <c r="H9">
        <v>1.83906424194311E-2</v>
      </c>
      <c r="I9" s="1">
        <v>2.1405898973019499E-6</v>
      </c>
      <c r="J9" s="1">
        <v>6.3556992631673699E-6</v>
      </c>
      <c r="K9">
        <v>1.1926038944522601E-3</v>
      </c>
      <c r="L9">
        <v>6.8189333060957105E-2</v>
      </c>
      <c r="M9">
        <v>0.27257567979508701</v>
      </c>
      <c r="N9">
        <v>1.8292938882862101E-3</v>
      </c>
      <c r="O9">
        <v>0.124578952061021</v>
      </c>
      <c r="P9">
        <v>3.4148644394568398E-4</v>
      </c>
      <c r="Q9">
        <v>2.3270450554779799E-4</v>
      </c>
      <c r="R9" s="1">
        <v>2.46615934186836E-6</v>
      </c>
      <c r="S9">
        <v>6.3982328220489404E-3</v>
      </c>
      <c r="T9">
        <v>2.89866728775817E-2</v>
      </c>
      <c r="U9">
        <v>0.51717862912051205</v>
      </c>
      <c r="V9">
        <v>0.25920746217369101</v>
      </c>
      <c r="W9">
        <v>2.8171525425116698E-4</v>
      </c>
      <c r="X9">
        <v>0.88745270594505299</v>
      </c>
      <c r="Y9">
        <v>5.8162697394915797E-3</v>
      </c>
      <c r="Z9" s="1">
        <v>2.6536724375741601E-5</v>
      </c>
      <c r="AA9">
        <v>0.13338113691988601</v>
      </c>
      <c r="AB9">
        <v>3.0965094361040099E-2</v>
      </c>
      <c r="AC9">
        <v>0.23819689337164399</v>
      </c>
      <c r="AD9">
        <v>0.14848518456177101</v>
      </c>
      <c r="AE9">
        <v>9.3085593346533893E-3</v>
      </c>
      <c r="AF9">
        <v>0.35383819400452798</v>
      </c>
      <c r="AG9">
        <v>2.26216562663035E-2</v>
      </c>
      <c r="AH9">
        <v>8.8083382300714105E-3</v>
      </c>
      <c r="AI9" s="1">
        <v>4.7060642602418902E-5</v>
      </c>
      <c r="AJ9">
        <v>0.14705505752126</v>
      </c>
      <c r="AK9">
        <v>0.258620567101226</v>
      </c>
      <c r="AL9">
        <v>0.11492579537089</v>
      </c>
      <c r="AM9">
        <v>0.24733597187179801</v>
      </c>
      <c r="AN9">
        <v>0.155198070423467</v>
      </c>
      <c r="AO9">
        <v>1.19180526446053E-2</v>
      </c>
      <c r="AP9">
        <v>1.10330421661175E-2</v>
      </c>
      <c r="AQ9" s="1">
        <v>7.3947389428810101E-8</v>
      </c>
      <c r="AR9">
        <v>1.21874640371887E-2</v>
      </c>
      <c r="AS9">
        <v>0.54727253013939603</v>
      </c>
      <c r="AT9">
        <v>0.15164462570508899</v>
      </c>
      <c r="AU9">
        <v>0.15990117079053201</v>
      </c>
      <c r="AV9">
        <v>4.12143177840157E-2</v>
      </c>
      <c r="AW9" s="1">
        <v>5.9030864192038597E-5</v>
      </c>
      <c r="AX9">
        <v>2.1524924812120299E-2</v>
      </c>
      <c r="AY9">
        <v>4.0182713233556698E-3</v>
      </c>
      <c r="AZ9">
        <v>3.5360304233822301E-4</v>
      </c>
      <c r="BA9">
        <v>0.115024834165875</v>
      </c>
      <c r="BB9">
        <v>2.16018564569766E-4</v>
      </c>
      <c r="BC9" s="1">
        <v>1.4972186185529699E-9</v>
      </c>
      <c r="BD9">
        <v>0.21773046501691401</v>
      </c>
      <c r="BE9">
        <v>1.31782049279332E-3</v>
      </c>
      <c r="BF9">
        <v>1.8522896697231299E-4</v>
      </c>
      <c r="BG9">
        <v>0.65139217649423198</v>
      </c>
      <c r="BH9" s="1">
        <v>1.33825951596542E-5</v>
      </c>
      <c r="BI9">
        <v>2.36181790812134E-2</v>
      </c>
      <c r="BJ9">
        <v>1.02655368986825E-2</v>
      </c>
      <c r="BK9">
        <v>1.37545745961606E-2</v>
      </c>
      <c r="BL9">
        <v>1.9755297175262799E-2</v>
      </c>
      <c r="BM9">
        <v>0.34424338636951102</v>
      </c>
      <c r="BN9">
        <v>2.10392298355584E-2</v>
      </c>
      <c r="BO9">
        <v>4.9756243168461903E-2</v>
      </c>
      <c r="BP9">
        <v>9.8509815721948002E-3</v>
      </c>
      <c r="BQ9">
        <v>5.34798681060556E-4</v>
      </c>
      <c r="BR9">
        <v>0.11186058164366799</v>
      </c>
      <c r="BS9">
        <v>0.10771590239295201</v>
      </c>
      <c r="BT9">
        <v>0.34793282231227302</v>
      </c>
      <c r="BU9">
        <v>6.9613674833203701E-2</v>
      </c>
      <c r="BV9">
        <v>0.30224198980936001</v>
      </c>
      <c r="BW9">
        <v>6.2504108053396696E-3</v>
      </c>
      <c r="BX9">
        <v>0.51424611424107403</v>
      </c>
      <c r="BY9">
        <v>0.121427218024486</v>
      </c>
      <c r="BZ9">
        <v>1.8463088675341799E-2</v>
      </c>
      <c r="CA9">
        <v>0.69979688094175996</v>
      </c>
      <c r="CB9">
        <v>0.45236615291909699</v>
      </c>
      <c r="CC9">
        <v>0.83319054469533604</v>
      </c>
      <c r="CD9">
        <v>1.52550416923487E-2</v>
      </c>
      <c r="CE9">
        <v>8.3009102945346303E-2</v>
      </c>
      <c r="CF9">
        <v>0.15509544972167799</v>
      </c>
      <c r="CG9" s="1">
        <v>7.6270607941392205E-8</v>
      </c>
      <c r="CH9">
        <v>0.223630642554287</v>
      </c>
      <c r="CI9" s="1">
        <v>5.3246540381955198E-5</v>
      </c>
      <c r="CJ9">
        <v>1.9251540141228801E-3</v>
      </c>
      <c r="CK9">
        <v>0.88525072029762897</v>
      </c>
      <c r="CL9">
        <v>2.74066827351339E-2</v>
      </c>
      <c r="CM9">
        <v>0.55761175574497401</v>
      </c>
      <c r="CN9">
        <v>1.2154251481586701E-2</v>
      </c>
      <c r="CO9">
        <v>2.66397474069235E-2</v>
      </c>
      <c r="CP9">
        <v>7.3645628848557597E-3</v>
      </c>
      <c r="CQ9">
        <v>0.196324191905004</v>
      </c>
      <c r="CR9">
        <v>3.9679041182728199E-2</v>
      </c>
      <c r="CS9">
        <v>0.102855307341636</v>
      </c>
      <c r="CT9" s="1">
        <v>3.3745057036486099E-5</v>
      </c>
      <c r="CU9">
        <v>3.3854190778922599E-2</v>
      </c>
      <c r="CV9">
        <v>0.63643044774914304</v>
      </c>
      <c r="CW9">
        <v>9.2057641393307802E-4</v>
      </c>
      <c r="CX9" s="1">
        <v>8.4225808711723104E-11</v>
      </c>
      <c r="CY9">
        <v>1.4080188248201699E-2</v>
      </c>
      <c r="CZ9">
        <v>9.1635315759009597E-3</v>
      </c>
    </row>
    <row r="10" spans="1:104" x14ac:dyDescent="0.25">
      <c r="A10" t="s">
        <v>66</v>
      </c>
      <c r="B10" s="3">
        <f t="shared" si="0"/>
        <v>0.11</v>
      </c>
      <c r="C10">
        <f t="shared" si="1"/>
        <v>0.13058542707755891</v>
      </c>
      <c r="D10">
        <f t="shared" si="2"/>
        <v>1</v>
      </c>
      <c r="E10">
        <v>0.72730612242576598</v>
      </c>
      <c r="F10">
        <v>8.4612425768245004E-3</v>
      </c>
      <c r="G10">
        <v>1.96803165093466E-4</v>
      </c>
      <c r="H10">
        <v>4.3938550914947097E-2</v>
      </c>
      <c r="I10">
        <v>2.7444720947973899E-4</v>
      </c>
      <c r="J10">
        <v>1.5170988177274801E-2</v>
      </c>
      <c r="K10">
        <v>3.2652837061980999E-3</v>
      </c>
      <c r="L10">
        <v>2.5750034237344999E-2</v>
      </c>
      <c r="M10">
        <v>7.5346693769614906E-2</v>
      </c>
      <c r="N10">
        <v>1.65807220526606E-3</v>
      </c>
      <c r="O10">
        <v>5.4523466313692301E-2</v>
      </c>
      <c r="P10">
        <v>2.6332815199757299E-3</v>
      </c>
      <c r="Q10" s="1">
        <v>1.2264923925232099E-5</v>
      </c>
      <c r="R10">
        <v>1.46005282638254E-3</v>
      </c>
      <c r="S10">
        <v>1.73309168541237E-4</v>
      </c>
      <c r="T10">
        <v>3.1262474149006E-3</v>
      </c>
      <c r="U10">
        <v>7.6907198547752798E-2</v>
      </c>
      <c r="V10">
        <v>2.02818442223517E-2</v>
      </c>
      <c r="W10" s="1">
        <v>7.3218984412529305E-5</v>
      </c>
      <c r="X10">
        <v>0.49611138633604002</v>
      </c>
      <c r="Y10">
        <v>0.19224515654069901</v>
      </c>
      <c r="Z10">
        <v>5.3443033937965803E-2</v>
      </c>
      <c r="AA10">
        <v>5.9414205138523503E-2</v>
      </c>
      <c r="AB10">
        <v>1.05552013280324E-2</v>
      </c>
      <c r="AC10" s="1">
        <v>5.7826501477074003E-5</v>
      </c>
      <c r="AD10">
        <v>1.24757131244657E-3</v>
      </c>
      <c r="AE10">
        <v>0.27680107360349598</v>
      </c>
      <c r="AF10">
        <v>9.2644790681647604E-2</v>
      </c>
      <c r="AG10">
        <v>0.25779265293028097</v>
      </c>
      <c r="AH10" s="1">
        <v>3.2132561205874202E-5</v>
      </c>
      <c r="AI10">
        <v>1.83504425482174E-3</v>
      </c>
      <c r="AJ10">
        <v>0.14161211514618599</v>
      </c>
      <c r="AK10">
        <v>9.8032812901509905E-3</v>
      </c>
      <c r="AL10">
        <v>5.5252484918825902E-3</v>
      </c>
      <c r="AM10">
        <v>1.33524721571022E-4</v>
      </c>
      <c r="AN10">
        <v>2.7093481017160002E-2</v>
      </c>
      <c r="AO10">
        <v>4.2300854301596699E-4</v>
      </c>
      <c r="AP10">
        <v>2.85640690759645E-2</v>
      </c>
      <c r="AQ10">
        <v>7.44870975728033E-3</v>
      </c>
      <c r="AR10">
        <v>0.59275538072824796</v>
      </c>
      <c r="AS10">
        <v>0.18603365595569299</v>
      </c>
      <c r="AT10">
        <v>8.4416532629482603E-4</v>
      </c>
      <c r="AU10">
        <v>1.02150243531528E-2</v>
      </c>
      <c r="AV10">
        <v>8.2419692144344997E-2</v>
      </c>
      <c r="AW10">
        <v>1.70771536513342E-2</v>
      </c>
      <c r="AX10" s="1">
        <v>1.50532799389505E-6</v>
      </c>
      <c r="AY10">
        <v>2.0547306511361298E-2</v>
      </c>
      <c r="AZ10" s="1">
        <v>8.7406305483785101E-5</v>
      </c>
      <c r="BA10">
        <v>4.9328296649872101E-2</v>
      </c>
      <c r="BB10">
        <v>0.38171413957283901</v>
      </c>
      <c r="BC10">
        <v>0.103871630332391</v>
      </c>
      <c r="BD10" s="1">
        <v>2.1435835124479201E-5</v>
      </c>
      <c r="BE10">
        <v>9.6033069768956994E-2</v>
      </c>
      <c r="BF10">
        <v>4.9845857068200397E-3</v>
      </c>
      <c r="BG10">
        <v>0.41878815439293998</v>
      </c>
      <c r="BH10">
        <v>4.23554073224765E-3</v>
      </c>
      <c r="BI10">
        <v>9.8504265511798091E-4</v>
      </c>
      <c r="BJ10" s="1">
        <v>7.4969519817694402E-5</v>
      </c>
      <c r="BK10">
        <v>1.2766601780080201E-2</v>
      </c>
      <c r="BL10">
        <v>3.3046592814121498E-4</v>
      </c>
      <c r="BM10">
        <v>0.33461235274488299</v>
      </c>
      <c r="BN10">
        <v>0.24896557174099501</v>
      </c>
      <c r="BO10">
        <v>1.7100750335392401E-4</v>
      </c>
      <c r="BP10">
        <v>0.72262651361103303</v>
      </c>
      <c r="BQ10">
        <v>3.4082287243996701E-2</v>
      </c>
      <c r="BR10">
        <v>1.75129945948866E-4</v>
      </c>
      <c r="BS10">
        <v>0.20704762124239101</v>
      </c>
      <c r="BT10">
        <v>0.186327576081352</v>
      </c>
      <c r="BU10">
        <v>0.697509760760333</v>
      </c>
      <c r="BV10">
        <v>0.49019926778780898</v>
      </c>
      <c r="BW10">
        <v>7.6729771548024697E-2</v>
      </c>
      <c r="BX10">
        <v>3.7366541810454098E-3</v>
      </c>
      <c r="BY10">
        <v>0.24058509000140499</v>
      </c>
      <c r="BZ10">
        <v>0.233724185181413</v>
      </c>
      <c r="CA10">
        <v>0.474448304274254</v>
      </c>
      <c r="CB10">
        <v>0.96895737103215296</v>
      </c>
      <c r="CC10">
        <v>1.37412837199513E-2</v>
      </c>
      <c r="CD10" s="1">
        <v>2.3368053246851099E-5</v>
      </c>
      <c r="CE10">
        <v>2.0993409175153101E-3</v>
      </c>
      <c r="CF10" s="1">
        <v>6.5016504215979498E-6</v>
      </c>
      <c r="CG10">
        <v>5.7145370573515097E-2</v>
      </c>
      <c r="CH10">
        <v>0.101668232030937</v>
      </c>
      <c r="CI10">
        <v>1.60355534897338E-4</v>
      </c>
      <c r="CJ10">
        <v>4.1448153171744703E-2</v>
      </c>
      <c r="CK10">
        <v>9.5939308654734699E-4</v>
      </c>
      <c r="CL10">
        <v>6.5126706222569899E-2</v>
      </c>
      <c r="CM10">
        <v>0.32246547667549202</v>
      </c>
      <c r="CN10">
        <v>0.162875916690045</v>
      </c>
      <c r="CO10">
        <v>7.9280942608571901E-4</v>
      </c>
      <c r="CP10">
        <v>2.02818442223517E-2</v>
      </c>
      <c r="CQ10">
        <v>0.54314708142214096</v>
      </c>
      <c r="CR10">
        <v>0.61057923016704996</v>
      </c>
      <c r="CS10">
        <v>0.35673793111544799</v>
      </c>
      <c r="CT10">
        <v>4.85903431080114E-2</v>
      </c>
      <c r="CU10">
        <v>0.64707286171312495</v>
      </c>
      <c r="CV10">
        <v>0.402447772716018</v>
      </c>
      <c r="CW10">
        <v>7.4491529534319104E-3</v>
      </c>
      <c r="CX10" s="1">
        <v>2.1577242778856401E-7</v>
      </c>
      <c r="CY10">
        <v>4.4226027459127702E-3</v>
      </c>
      <c r="CZ10">
        <v>2.29444405287621E-2</v>
      </c>
    </row>
    <row r="11" spans="1:104" x14ac:dyDescent="0.25">
      <c r="A11" t="s">
        <v>80</v>
      </c>
      <c r="B11" s="3">
        <f t="shared" si="0"/>
        <v>2.0202020202020204E-2</v>
      </c>
      <c r="C11">
        <f t="shared" si="1"/>
        <v>0.17717446768779868</v>
      </c>
      <c r="D11">
        <f t="shared" si="2"/>
        <v>1</v>
      </c>
      <c r="E11">
        <v>1.50755141118743E-4</v>
      </c>
      <c r="F11">
        <v>0.409013894538171</v>
      </c>
      <c r="G11">
        <v>5.8813905225579702E-4</v>
      </c>
      <c r="H11">
        <v>4.5027524866090199E-2</v>
      </c>
      <c r="I11">
        <v>3.6547126825453098E-3</v>
      </c>
      <c r="J11">
        <v>9.4849042523072497E-2</v>
      </c>
      <c r="K11">
        <v>0.21598947373741101</v>
      </c>
      <c r="L11">
        <v>0.68457154471398396</v>
      </c>
      <c r="M11">
        <v>5.3907071213467203E-2</v>
      </c>
      <c r="N11">
        <v>2.72856603828729E-2</v>
      </c>
      <c r="O11">
        <v>1.8433861006635799E-2</v>
      </c>
      <c r="P11">
        <v>0.770052318191629</v>
      </c>
      <c r="Q11">
        <v>5.1497727558972401E-3</v>
      </c>
      <c r="R11">
        <v>4.6700240626504901E-2</v>
      </c>
      <c r="S11">
        <v>0.58623153430276298</v>
      </c>
      <c r="T11">
        <v>2.3598632057463399E-3</v>
      </c>
      <c r="U11">
        <v>3.4374727322047702E-2</v>
      </c>
      <c r="V11">
        <v>1.65391567330415E-3</v>
      </c>
      <c r="W11">
        <v>0.35399225570167298</v>
      </c>
      <c r="X11">
        <v>0.43220783984634498</v>
      </c>
      <c r="Y11">
        <v>0.47394504427468598</v>
      </c>
      <c r="Z11">
        <v>9.9202161951909298E-2</v>
      </c>
      <c r="AA11" s="1">
        <v>8.2468512177745295E-5</v>
      </c>
      <c r="AB11">
        <v>0.217932316248478</v>
      </c>
      <c r="AC11">
        <v>0.28787518361756398</v>
      </c>
      <c r="AD11">
        <v>0.15598162022117301</v>
      </c>
      <c r="AE11">
        <v>0.202063473949392</v>
      </c>
      <c r="AF11">
        <v>0.92645602993767295</v>
      </c>
      <c r="AG11">
        <v>1.75181612844382E-3</v>
      </c>
      <c r="AH11">
        <v>1.8617499172522201E-2</v>
      </c>
      <c r="AI11">
        <v>0.177943934916235</v>
      </c>
      <c r="AJ11">
        <v>8.2785841800420493E-3</v>
      </c>
      <c r="AK11">
        <v>0.14686184334974201</v>
      </c>
      <c r="AL11">
        <v>0.36760765571517801</v>
      </c>
      <c r="AM11">
        <v>4.6862174348069802E-2</v>
      </c>
      <c r="AN11">
        <v>0.91052177885240004</v>
      </c>
      <c r="AO11">
        <v>0.10984049456144999</v>
      </c>
      <c r="AP11">
        <v>0.42910887251273</v>
      </c>
      <c r="AQ11">
        <v>0.143924546997999</v>
      </c>
      <c r="AR11">
        <v>0.32653983058490599</v>
      </c>
      <c r="AS11">
        <v>0.108204080290426</v>
      </c>
      <c r="AT11">
        <v>5.0520287641554003E-4</v>
      </c>
      <c r="AU11">
        <v>8.9570902741150094E-2</v>
      </c>
      <c r="AV11">
        <v>5.8460442224911702E-2</v>
      </c>
      <c r="AW11">
        <v>3.1742410428989898E-2</v>
      </c>
      <c r="AX11">
        <v>0.289554003969827</v>
      </c>
      <c r="AY11">
        <v>1.6729526478440301E-3</v>
      </c>
      <c r="AZ11">
        <v>0.21412954846349999</v>
      </c>
      <c r="BA11">
        <v>4.8504463278184404E-3</v>
      </c>
      <c r="BB11">
        <v>1.26701584785464E-3</v>
      </c>
      <c r="BC11">
        <v>1.02134139507437E-3</v>
      </c>
      <c r="BD11">
        <v>6.4929317366079903E-2</v>
      </c>
      <c r="BE11">
        <v>0.153781225193931</v>
      </c>
      <c r="BF11">
        <v>0.43968722963225199</v>
      </c>
      <c r="BG11">
        <v>5.7417170642327202E-3</v>
      </c>
      <c r="BH11">
        <v>7.9269768182759201E-2</v>
      </c>
      <c r="BI11">
        <v>9.6634182126993706E-2</v>
      </c>
      <c r="BJ11">
        <v>5.8834184611651401E-2</v>
      </c>
      <c r="BK11">
        <v>0.165337185741394</v>
      </c>
      <c r="BL11">
        <v>0.37506758599242002</v>
      </c>
      <c r="BM11">
        <v>0.19990493103498599</v>
      </c>
      <c r="BN11">
        <v>7.12718531954184E-2</v>
      </c>
      <c r="BO11">
        <v>4.76800848063446E-2</v>
      </c>
      <c r="BP11">
        <v>3.9860373109174903E-2</v>
      </c>
      <c r="BQ11">
        <v>2.6670474099670601E-2</v>
      </c>
      <c r="BR11">
        <v>1.6028405609277901E-2</v>
      </c>
      <c r="BS11">
        <v>1.5266716742900199E-2</v>
      </c>
      <c r="BT11">
        <v>4.0258785485195597E-2</v>
      </c>
      <c r="BU11">
        <v>2.26623680021817E-3</v>
      </c>
      <c r="BV11">
        <v>3.1229760930016399E-2</v>
      </c>
      <c r="BW11">
        <v>0.67617910341973597</v>
      </c>
      <c r="BX11">
        <v>9.4823054055963696E-2</v>
      </c>
      <c r="BY11">
        <v>6.8130998431104997E-2</v>
      </c>
      <c r="BZ11">
        <v>0.37043132368191001</v>
      </c>
      <c r="CA11">
        <v>0.20446037945777201</v>
      </c>
      <c r="CB11">
        <v>2.4187401121219601E-2</v>
      </c>
      <c r="CC11">
        <v>1.04631633357163E-3</v>
      </c>
      <c r="CD11">
        <v>0.64127853864747097</v>
      </c>
      <c r="CE11">
        <v>0.26283383636507102</v>
      </c>
      <c r="CF11">
        <v>1.18966623652585E-4</v>
      </c>
      <c r="CG11">
        <v>0.62406221214823898</v>
      </c>
      <c r="CH11">
        <v>5.9563403886864798E-2</v>
      </c>
      <c r="CI11">
        <v>1.2082067389354001E-2</v>
      </c>
      <c r="CJ11">
        <v>0.113808028996795</v>
      </c>
      <c r="CK11">
        <v>5.6586887931820101E-4</v>
      </c>
      <c r="CL11">
        <v>0.206063206269365</v>
      </c>
      <c r="CM11">
        <v>5.6168603410253399E-4</v>
      </c>
      <c r="CN11">
        <v>3.3774542842042003E-2</v>
      </c>
      <c r="CO11">
        <v>8.2816019143609101E-2</v>
      </c>
      <c r="CP11">
        <v>0.65997728151741297</v>
      </c>
      <c r="CQ11">
        <v>0.110288974763897</v>
      </c>
      <c r="CR11">
        <v>2.1472853470775401E-2</v>
      </c>
      <c r="CS11">
        <v>1.0183542174751E-3</v>
      </c>
      <c r="CT11">
        <v>0.29790660187775098</v>
      </c>
      <c r="CU11">
        <v>0.79332797448248105</v>
      </c>
      <c r="CV11">
        <v>3.5107888009742703E-2</v>
      </c>
      <c r="CW11">
        <v>5.6628732407959799E-2</v>
      </c>
      <c r="CX11" s="1">
        <v>5.29725275997389E-6</v>
      </c>
      <c r="CY11">
        <v>0.51946154690962398</v>
      </c>
    </row>
    <row r="12" spans="1:104" x14ac:dyDescent="0.25">
      <c r="A12" t="s">
        <v>94</v>
      </c>
      <c r="B12" s="3">
        <f t="shared" si="0"/>
        <v>0.01</v>
      </c>
      <c r="C12">
        <f t="shared" si="1"/>
        <v>0.21085619480282028</v>
      </c>
      <c r="D12">
        <f t="shared" si="2"/>
        <v>1</v>
      </c>
      <c r="E12">
        <v>0.19598360083046501</v>
      </c>
      <c r="F12">
        <v>0.63988342749790905</v>
      </c>
      <c r="G12">
        <v>1.01987082136422E-2</v>
      </c>
      <c r="H12">
        <v>9.39227392255296E-2</v>
      </c>
      <c r="I12">
        <v>6.5064331512678601E-3</v>
      </c>
      <c r="J12" s="1">
        <v>4.7805505895913499E-5</v>
      </c>
      <c r="K12">
        <v>2.6333782762126899E-3</v>
      </c>
      <c r="L12">
        <v>2.85756424256149E-4</v>
      </c>
      <c r="M12">
        <v>3.8801875431658597E-2</v>
      </c>
      <c r="N12">
        <v>0.29492819001308901</v>
      </c>
      <c r="O12">
        <v>0.46813866500951201</v>
      </c>
      <c r="P12">
        <v>0.31234962379235398</v>
      </c>
      <c r="Q12">
        <v>3.8387706500136502E-2</v>
      </c>
      <c r="R12">
        <v>8.6913466583348896E-4</v>
      </c>
      <c r="S12">
        <v>0.14816460898992401</v>
      </c>
      <c r="T12">
        <v>3.1088687458492999E-4</v>
      </c>
      <c r="U12">
        <v>0.66825383660603699</v>
      </c>
      <c r="V12">
        <v>0.34572575579613402</v>
      </c>
      <c r="W12">
        <v>2.76237705714928E-2</v>
      </c>
      <c r="X12">
        <v>2.35989930434095E-2</v>
      </c>
      <c r="Y12">
        <v>3.0985041198221399E-2</v>
      </c>
      <c r="Z12">
        <v>0.34756305835696799</v>
      </c>
      <c r="AA12">
        <v>1.39822189027637E-2</v>
      </c>
      <c r="AB12">
        <v>0.38719811392053999</v>
      </c>
      <c r="AC12">
        <v>0.107741568105249</v>
      </c>
      <c r="AD12">
        <v>0.75136099999751704</v>
      </c>
      <c r="AE12">
        <v>6.4334966042508698E-2</v>
      </c>
      <c r="AF12">
        <v>0.42586795990834497</v>
      </c>
      <c r="AG12">
        <v>0.62627616638622996</v>
      </c>
      <c r="AH12">
        <v>3.8353558202906799E-3</v>
      </c>
      <c r="AI12">
        <v>5.8351311914225698E-2</v>
      </c>
      <c r="AJ12">
        <v>2.0573005353876302E-2</v>
      </c>
      <c r="AK12">
        <v>0.93071721212062497</v>
      </c>
      <c r="AL12">
        <v>5.0179172752140101E-2</v>
      </c>
      <c r="AM12">
        <v>3.3530090769368102E-2</v>
      </c>
      <c r="AN12">
        <v>0.17716616821612199</v>
      </c>
      <c r="AO12">
        <v>3.1450590057113602E-3</v>
      </c>
      <c r="AP12">
        <v>6.4538900298960504E-3</v>
      </c>
      <c r="AQ12">
        <v>0.42495549428551699</v>
      </c>
      <c r="AR12">
        <v>0.28834281540774098</v>
      </c>
      <c r="AS12">
        <v>0.20887252928418501</v>
      </c>
      <c r="AT12">
        <v>5.8831574223506102E-3</v>
      </c>
      <c r="AU12">
        <v>7.0446453251746602E-2</v>
      </c>
      <c r="AV12">
        <v>0.22382231755555099</v>
      </c>
      <c r="AW12">
        <v>0.31538260879490299</v>
      </c>
      <c r="AX12">
        <v>0.24161208343194401</v>
      </c>
      <c r="AY12">
        <v>6.03220013296802E-2</v>
      </c>
      <c r="AZ12">
        <v>2.8011361391174199E-2</v>
      </c>
      <c r="BA12">
        <v>0.101409700776566</v>
      </c>
      <c r="BB12">
        <v>3.7192251904710802E-2</v>
      </c>
      <c r="BC12">
        <v>0.56557634182326599</v>
      </c>
      <c r="BD12">
        <v>4.5629000041714697E-2</v>
      </c>
      <c r="BE12">
        <v>0.305113189858774</v>
      </c>
      <c r="BF12">
        <v>9.3067621636709105E-2</v>
      </c>
      <c r="BG12">
        <v>0.32854633580340398</v>
      </c>
      <c r="BH12">
        <v>1.3948105963075701E-4</v>
      </c>
      <c r="BI12">
        <v>0.57317557066111102</v>
      </c>
      <c r="BJ12">
        <v>0.259751408627661</v>
      </c>
      <c r="BK12">
        <v>0.51359834569650098</v>
      </c>
      <c r="BL12">
        <v>0.31904786382852601</v>
      </c>
      <c r="BM12">
        <v>0.329654856786747</v>
      </c>
      <c r="BN12">
        <v>0.34308344311799799</v>
      </c>
      <c r="BO12">
        <v>9.8317651969774794E-2</v>
      </c>
      <c r="BP12">
        <v>2.8333200868170601E-2</v>
      </c>
      <c r="BQ12">
        <v>0.29194451203555299</v>
      </c>
      <c r="BR12">
        <v>0.23175241524842299</v>
      </c>
      <c r="BS12">
        <v>0.44317074551639302</v>
      </c>
      <c r="BT12">
        <v>0.20912289754098101</v>
      </c>
      <c r="BU12">
        <v>2.1635935448003199E-2</v>
      </c>
      <c r="BV12">
        <v>0.18049519703847999</v>
      </c>
      <c r="BW12">
        <v>9.9119045932356806E-2</v>
      </c>
      <c r="BX12">
        <v>1.7332373715184899E-3</v>
      </c>
      <c r="BY12">
        <v>0.61131876659911699</v>
      </c>
      <c r="BZ12">
        <v>5.1023381461457698E-2</v>
      </c>
      <c r="CA12">
        <v>0.17174542313576999</v>
      </c>
      <c r="CB12">
        <v>0.347376933866056</v>
      </c>
      <c r="CC12">
        <v>0.58145758758097099</v>
      </c>
      <c r="CD12">
        <v>0.38123605525403897</v>
      </c>
      <c r="CE12">
        <v>0.10086727675649799</v>
      </c>
      <c r="CF12">
        <v>0.28167537476787402</v>
      </c>
      <c r="CG12">
        <v>4.2307800564947401E-2</v>
      </c>
      <c r="CH12">
        <v>0.13308862401355601</v>
      </c>
      <c r="CI12">
        <v>0.69055913049038997</v>
      </c>
      <c r="CJ12">
        <v>0.43101291885230902</v>
      </c>
      <c r="CK12">
        <v>7.03185739223674E-2</v>
      </c>
      <c r="CL12">
        <v>2.1226679826685E-2</v>
      </c>
      <c r="CM12">
        <v>9.8903914647150204E-2</v>
      </c>
      <c r="CN12">
        <v>2.4765305318109099E-2</v>
      </c>
      <c r="CO12">
        <v>6.4944104506797301E-2</v>
      </c>
      <c r="CP12">
        <v>0.154283948881448</v>
      </c>
      <c r="CQ12">
        <v>0.424579447124181</v>
      </c>
      <c r="CR12">
        <v>1.43616134910162E-2</v>
      </c>
      <c r="CS12">
        <v>9.2431737846631098E-2</v>
      </c>
      <c r="CT12">
        <v>0.24906821985519001</v>
      </c>
      <c r="CU12">
        <v>1.3298320712572401E-3</v>
      </c>
      <c r="CV12">
        <v>0.31632675674076</v>
      </c>
      <c r="CW12">
        <v>0.55989712315283302</v>
      </c>
      <c r="CX12">
        <v>0.194430801094752</v>
      </c>
      <c r="CY12">
        <v>8.0961770721275306E-2</v>
      </c>
      <c r="CZ12">
        <v>0.24998304977087901</v>
      </c>
    </row>
    <row r="13" spans="1:104" x14ac:dyDescent="0.25">
      <c r="A13" t="s">
        <v>143</v>
      </c>
      <c r="B13" s="3">
        <f t="shared" si="0"/>
        <v>0.20779220779220781</v>
      </c>
      <c r="C13">
        <f t="shared" si="1"/>
        <v>0.30810569619755684</v>
      </c>
      <c r="D13">
        <f t="shared" si="2"/>
        <v>1</v>
      </c>
      <c r="E13">
        <v>0.28734628911375898</v>
      </c>
      <c r="F13" s="1">
        <v>1.8704670597737402E-8</v>
      </c>
      <c r="G13">
        <v>0.32683274509233601</v>
      </c>
      <c r="H13" s="1">
        <v>8.5175202482992799E-5</v>
      </c>
      <c r="I13">
        <v>9.2666351750560604E-3</v>
      </c>
      <c r="J13">
        <v>1.03687568485473E-3</v>
      </c>
      <c r="K13" s="1">
        <v>4.3035828140805802E-6</v>
      </c>
      <c r="L13" s="1">
        <v>2.0875188438177999E-8</v>
      </c>
      <c r="M13">
        <v>0.78182880350283201</v>
      </c>
      <c r="N13">
        <v>0.72911453615275201</v>
      </c>
      <c r="O13">
        <v>0.69933178478747704</v>
      </c>
      <c r="P13" s="1">
        <v>2.8481551512996399E-7</v>
      </c>
      <c r="Q13">
        <v>0.32431941468036302</v>
      </c>
      <c r="R13">
        <v>0.42267210745067102</v>
      </c>
      <c r="S13">
        <v>0.27172888776005</v>
      </c>
      <c r="T13" s="1">
        <v>5.4354821343256703E-6</v>
      </c>
      <c r="U13">
        <v>2.3578174171203E-3</v>
      </c>
      <c r="V13">
        <v>0.82586293097641195</v>
      </c>
      <c r="W13">
        <v>0.27693446655343801</v>
      </c>
      <c r="X13">
        <v>0.302535831041641</v>
      </c>
      <c r="Y13">
        <v>0.75790669887092799</v>
      </c>
      <c r="Z13">
        <v>0.70607712747569595</v>
      </c>
      <c r="AA13">
        <v>0.71683270820965905</v>
      </c>
      <c r="AB13">
        <v>0.629208436418492</v>
      </c>
      <c r="AC13">
        <v>0.52952681786755995</v>
      </c>
      <c r="AD13">
        <v>1.4077911491624799E-3</v>
      </c>
      <c r="AE13">
        <v>0.26486003108793799</v>
      </c>
      <c r="AF13" s="1">
        <v>1.39767347069401E-6</v>
      </c>
      <c r="AG13">
        <v>6.4563291514602203E-2</v>
      </c>
      <c r="AH13">
        <v>0.27110430139292802</v>
      </c>
      <c r="AI13">
        <v>0.41873945651564298</v>
      </c>
      <c r="AJ13" s="1">
        <v>1.0112494208402299E-5</v>
      </c>
      <c r="AK13">
        <v>0.29816874177757302</v>
      </c>
      <c r="AL13">
        <v>0.26839805702799802</v>
      </c>
      <c r="AM13">
        <v>4.3224909763426802E-4</v>
      </c>
      <c r="AN13" s="1">
        <v>8.6220243823692398E-6</v>
      </c>
      <c r="AO13" s="1">
        <v>2.8511108054483E-6</v>
      </c>
      <c r="AP13">
        <v>0.46414665283901302</v>
      </c>
      <c r="AQ13">
        <v>1.9831008956727198E-3</v>
      </c>
      <c r="AR13">
        <v>0.28479637358099802</v>
      </c>
      <c r="AS13" s="1">
        <v>1.15285488302722E-7</v>
      </c>
      <c r="AT13">
        <v>0.77715499573289604</v>
      </c>
      <c r="AU13">
        <v>0.48697304862556201</v>
      </c>
      <c r="AV13" s="1">
        <v>3.6311389527709197E-7</v>
      </c>
      <c r="AW13">
        <v>0.70761298519528104</v>
      </c>
      <c r="AX13">
        <v>0.24866404078350199</v>
      </c>
      <c r="AY13">
        <v>0.74850510708115503</v>
      </c>
      <c r="AZ13">
        <v>0.62404237251135597</v>
      </c>
      <c r="BA13">
        <v>2.5181006956162801E-2</v>
      </c>
      <c r="BB13">
        <v>0.75833236979882901</v>
      </c>
      <c r="BC13">
        <v>1.29021654866046E-3</v>
      </c>
      <c r="BD13">
        <v>0.68884407128996805</v>
      </c>
      <c r="BE13">
        <v>0.67235650838185601</v>
      </c>
      <c r="BF13">
        <v>0.26923069163081698</v>
      </c>
      <c r="BG13" s="1">
        <v>3.64851023485101E-7</v>
      </c>
      <c r="BH13" s="1">
        <v>2.9518617435125101E-8</v>
      </c>
      <c r="BI13" s="1">
        <v>2.9012523695437499E-5</v>
      </c>
      <c r="BJ13" s="1">
        <v>5.3800532293606396E-10</v>
      </c>
      <c r="BK13">
        <v>0.62684917356701897</v>
      </c>
      <c r="BL13">
        <v>1.7193939171861101E-3</v>
      </c>
      <c r="BM13">
        <v>1.90866854681016E-3</v>
      </c>
      <c r="BN13">
        <v>0.44369523393953503</v>
      </c>
      <c r="BO13">
        <v>0.85140314357809799</v>
      </c>
      <c r="BP13">
        <v>0.60427499430166898</v>
      </c>
      <c r="BQ13">
        <v>4.5428771510324399E-3</v>
      </c>
      <c r="BR13">
        <v>4.3056446835527604E-3</v>
      </c>
      <c r="BS13">
        <v>3.11185845038894E-3</v>
      </c>
      <c r="BT13">
        <v>0.64306612120974904</v>
      </c>
      <c r="BU13">
        <v>0.26548430140210799</v>
      </c>
      <c r="BV13">
        <v>0.25051689700753998</v>
      </c>
      <c r="BW13">
        <v>0.67443882081416595</v>
      </c>
      <c r="BX13">
        <v>2.99702150417306E-3</v>
      </c>
      <c r="BY13">
        <v>0.680795043324817</v>
      </c>
      <c r="BZ13">
        <v>0.20434299570391201</v>
      </c>
      <c r="CA13">
        <v>0.35765480495236801</v>
      </c>
      <c r="CB13">
        <v>0.60609186866606601</v>
      </c>
      <c r="CC13">
        <v>0.54928326104898995</v>
      </c>
    </row>
    <row r="14" spans="1:104" x14ac:dyDescent="0.25">
      <c r="A14" t="s">
        <v>36</v>
      </c>
      <c r="B14" s="3">
        <f t="shared" si="0"/>
        <v>0.4</v>
      </c>
      <c r="C14">
        <f t="shared" si="1"/>
        <v>1.989797275747205E-2</v>
      </c>
      <c r="D14">
        <f t="shared" si="2"/>
        <v>1</v>
      </c>
      <c r="E14">
        <v>1.20652394038027E-4</v>
      </c>
      <c r="F14" s="1">
        <v>1.55804766538317E-5</v>
      </c>
      <c r="G14" s="1">
        <v>4.2724517238355499E-10</v>
      </c>
      <c r="H14">
        <v>0.22324329114106201</v>
      </c>
      <c r="I14">
        <v>1.6061500042328499E-3</v>
      </c>
      <c r="J14">
        <v>6.20812598946246E-3</v>
      </c>
      <c r="K14" s="1">
        <v>8.9426710436251705E-5</v>
      </c>
      <c r="L14">
        <v>2.2938838679544801E-4</v>
      </c>
      <c r="M14" s="1">
        <v>6.7120064583925902E-6</v>
      </c>
      <c r="N14" s="1">
        <v>3.3651259731094698E-8</v>
      </c>
      <c r="O14" s="1">
        <v>2.56404969343277E-6</v>
      </c>
      <c r="P14">
        <v>5.1590090675635405E-4</v>
      </c>
      <c r="Q14">
        <v>9.789073769407399E-4</v>
      </c>
      <c r="R14">
        <v>4.0735044835488399E-4</v>
      </c>
      <c r="S14">
        <v>1.2765862911080799E-4</v>
      </c>
      <c r="T14">
        <v>8.2347962613511805E-4</v>
      </c>
      <c r="U14">
        <v>1.0852910105810399E-3</v>
      </c>
      <c r="V14">
        <v>6.2199562175838802E-2</v>
      </c>
      <c r="W14" s="1">
        <v>1.20047957229596E-7</v>
      </c>
      <c r="X14" s="1">
        <v>1.5894751771695301E-6</v>
      </c>
      <c r="Y14">
        <v>1.8453697180192399E-4</v>
      </c>
      <c r="Z14">
        <v>5.0673944613627703E-3</v>
      </c>
      <c r="AA14">
        <v>4.5052228172502099E-4</v>
      </c>
      <c r="AB14" s="1">
        <v>1.5770391078318001E-6</v>
      </c>
      <c r="AC14">
        <v>1.14268341267785E-4</v>
      </c>
      <c r="AD14" s="1">
        <v>1.7826767253300799E-8</v>
      </c>
      <c r="AE14">
        <v>2.05930991086817E-3</v>
      </c>
      <c r="AF14">
        <v>1.16123089893526E-2</v>
      </c>
      <c r="AG14" s="1">
        <v>1.1343092464574E-5</v>
      </c>
      <c r="AH14" s="1">
        <v>8.628365959432E-5</v>
      </c>
      <c r="AI14">
        <v>1.5889889326039599E-2</v>
      </c>
      <c r="AJ14">
        <v>1.48522901006866E-2</v>
      </c>
      <c r="AK14" s="1">
        <v>1.2074898395304899E-8</v>
      </c>
      <c r="AL14" s="1">
        <v>6.4887771903588498E-6</v>
      </c>
      <c r="AM14" s="1">
        <v>1.1188128387029001E-6</v>
      </c>
      <c r="AN14">
        <v>8.1423728769779394E-2</v>
      </c>
      <c r="AO14">
        <v>6.5427560660201896E-3</v>
      </c>
      <c r="AP14">
        <v>7.1001723057789196E-3</v>
      </c>
      <c r="AQ14">
        <v>2.7207360990303499E-2</v>
      </c>
      <c r="AR14" s="1">
        <v>4.3616788732395501E-5</v>
      </c>
      <c r="AS14">
        <v>5.2112173416868997E-4</v>
      </c>
      <c r="AT14">
        <v>7.8713499888048793E-2</v>
      </c>
      <c r="AU14">
        <v>2.8088363847019701E-4</v>
      </c>
      <c r="AV14">
        <v>4.7283936912129197E-2</v>
      </c>
      <c r="AW14" s="1">
        <v>6.1360584813687102E-8</v>
      </c>
      <c r="AX14" s="1">
        <v>1.41218484205011E-5</v>
      </c>
      <c r="AY14" s="1">
        <v>1.69669661323878E-8</v>
      </c>
      <c r="AZ14" s="1">
        <v>2.1918014666526702E-6</v>
      </c>
      <c r="BA14">
        <v>8.8479156152369799E-4</v>
      </c>
      <c r="BB14">
        <v>0.24428258093847799</v>
      </c>
      <c r="BC14" s="1">
        <v>6.0604909241510001E-6</v>
      </c>
      <c r="BD14">
        <v>1.40978931077959E-3</v>
      </c>
      <c r="BE14" s="1">
        <v>1.6080839470993701E-5</v>
      </c>
      <c r="BF14" s="1">
        <v>4.0554519386268501E-7</v>
      </c>
      <c r="BG14" s="1">
        <v>6.7975757612659103E-6</v>
      </c>
      <c r="BH14" s="1">
        <v>8.2395765136743202E-5</v>
      </c>
      <c r="BI14">
        <v>2.4158248155330199E-4</v>
      </c>
      <c r="BJ14">
        <v>2.15363466456522E-2</v>
      </c>
      <c r="BK14" s="1">
        <v>7.0083498822649203E-6</v>
      </c>
      <c r="BL14">
        <v>0.677710342271995</v>
      </c>
      <c r="BM14">
        <v>3.9801279263151903E-3</v>
      </c>
      <c r="BN14">
        <v>1.33575483981646E-4</v>
      </c>
      <c r="BO14">
        <v>2.2843866053230302E-3</v>
      </c>
      <c r="BP14" s="1">
        <v>1.8310482070154301E-9</v>
      </c>
      <c r="BQ14">
        <v>3.0948520786709899E-2</v>
      </c>
      <c r="BR14">
        <v>8.2237788104467797E-4</v>
      </c>
      <c r="BS14">
        <v>2.42439954483718E-4</v>
      </c>
      <c r="BT14" s="1">
        <v>1.3360936500332101E-5</v>
      </c>
      <c r="BU14">
        <v>2.4177817807738701E-4</v>
      </c>
      <c r="BV14" s="1">
        <v>8.1539897226698895E-5</v>
      </c>
      <c r="BW14" s="1">
        <v>3.53103188380808E-8</v>
      </c>
      <c r="BX14">
        <v>1.0187908708028599E-4</v>
      </c>
      <c r="BY14" s="1">
        <v>9.0303203679582494E-8</v>
      </c>
      <c r="BZ14">
        <v>3.3924375038633498E-3</v>
      </c>
      <c r="CA14" s="1">
        <v>6.4446563194760304E-5</v>
      </c>
      <c r="CB14" s="1">
        <v>2.5739267280760402E-8</v>
      </c>
      <c r="CC14">
        <v>1.8005373563298899E-2</v>
      </c>
      <c r="CD14">
        <v>2.36758201516905E-4</v>
      </c>
      <c r="CE14">
        <v>0.14729312328001801</v>
      </c>
      <c r="CF14">
        <v>5.0875771484599798E-3</v>
      </c>
      <c r="CG14">
        <v>2.71894847365548E-2</v>
      </c>
      <c r="CH14">
        <v>1.9717200921321499E-2</v>
      </c>
      <c r="CI14" s="1">
        <v>2.7790134683711801E-6</v>
      </c>
      <c r="CJ14">
        <v>6.1503261524862695E-4</v>
      </c>
      <c r="CK14" s="1">
        <v>5.9251986044850399E-6</v>
      </c>
      <c r="CL14" s="1">
        <v>6.6982798685622999E-5</v>
      </c>
      <c r="CM14">
        <v>0.12913525386649299</v>
      </c>
      <c r="CN14">
        <v>8.0133868575040495E-3</v>
      </c>
      <c r="CO14">
        <v>7.0272823901652295E-4</v>
      </c>
      <c r="CP14">
        <v>2.7871015367439501E-2</v>
      </c>
      <c r="CQ14">
        <v>4.4972860289893201E-3</v>
      </c>
      <c r="CR14">
        <v>2.4562722629814499E-4</v>
      </c>
      <c r="CS14">
        <v>2.1236011040224001E-4</v>
      </c>
      <c r="CT14" s="1">
        <v>5.1271284422894702E-6</v>
      </c>
      <c r="CU14">
        <v>5.2659160472565501E-3</v>
      </c>
      <c r="CV14" s="1">
        <v>5.0851998457997899E-6</v>
      </c>
      <c r="CW14">
        <v>9.6005950203730105E-3</v>
      </c>
      <c r="CX14">
        <v>3.8833121809688599E-4</v>
      </c>
      <c r="CY14" s="1">
        <v>1.0504514582172999E-5</v>
      </c>
      <c r="CZ14" s="1">
        <v>1.02727166725522E-11</v>
      </c>
    </row>
    <row r="15" spans="1:104" x14ac:dyDescent="0.25">
      <c r="A15" t="s">
        <v>64</v>
      </c>
      <c r="B15" s="3">
        <f t="shared" si="0"/>
        <v>0.12</v>
      </c>
      <c r="C15">
        <f t="shared" si="1"/>
        <v>9.9686617525154869E-2</v>
      </c>
      <c r="D15">
        <f t="shared" si="2"/>
        <v>1</v>
      </c>
      <c r="E15">
        <v>0.62254235790256995</v>
      </c>
      <c r="F15">
        <v>2.9389750150925899E-3</v>
      </c>
      <c r="G15" s="1">
        <v>1.03634339605458E-11</v>
      </c>
      <c r="H15">
        <v>6.3142747626986698E-3</v>
      </c>
      <c r="I15">
        <v>4.17232383159199E-4</v>
      </c>
      <c r="J15">
        <v>4.3095018126199699E-3</v>
      </c>
      <c r="K15">
        <v>8.0275495136467804E-4</v>
      </c>
      <c r="L15">
        <v>1.06316710542618E-2</v>
      </c>
      <c r="M15">
        <v>3.2312586102407698E-2</v>
      </c>
      <c r="N15">
        <v>1.37312761366499E-2</v>
      </c>
      <c r="O15">
        <v>1.8468615464169901E-4</v>
      </c>
      <c r="P15" s="1">
        <v>1.97549833619359E-8</v>
      </c>
      <c r="Q15">
        <v>0.26845303257259601</v>
      </c>
      <c r="R15">
        <v>6.4257351230207593E-2</v>
      </c>
      <c r="S15" s="1">
        <v>2.8404956889775602E-5</v>
      </c>
      <c r="T15">
        <v>8.5684251785855495E-2</v>
      </c>
      <c r="U15">
        <v>9.5191643355122799E-2</v>
      </c>
      <c r="V15">
        <v>6.9257748024450699E-2</v>
      </c>
      <c r="W15">
        <v>1.2692763890669099E-4</v>
      </c>
      <c r="X15">
        <v>1.2223098855844799E-2</v>
      </c>
      <c r="Y15">
        <v>5.6511757659502299E-3</v>
      </c>
      <c r="Z15">
        <v>0.23224676791622401</v>
      </c>
      <c r="AA15">
        <v>9.3719608612268107E-3</v>
      </c>
      <c r="AB15">
        <v>3.7269518393037598E-3</v>
      </c>
      <c r="AC15">
        <v>8.2730229676978607E-3</v>
      </c>
      <c r="AD15" s="1">
        <v>1.5493506162601001E-5</v>
      </c>
      <c r="AE15">
        <v>0.35320103119194302</v>
      </c>
      <c r="AF15">
        <v>1.61754377812094E-3</v>
      </c>
      <c r="AG15">
        <v>7.1700986290879301E-2</v>
      </c>
      <c r="AH15">
        <v>1.8549076633736901E-4</v>
      </c>
      <c r="AI15">
        <v>3.8883505692973601E-2</v>
      </c>
      <c r="AJ15">
        <v>0.182014383837799</v>
      </c>
      <c r="AK15" s="1">
        <v>1.2323015859169899E-5</v>
      </c>
      <c r="AL15">
        <v>6.0818606357105301E-2</v>
      </c>
      <c r="AM15" s="1">
        <v>1.9333703560267099E-5</v>
      </c>
      <c r="AN15">
        <v>8.5172417333176695E-2</v>
      </c>
      <c r="AO15">
        <v>2.5836681101644599E-2</v>
      </c>
      <c r="AP15">
        <v>0.601146264256055</v>
      </c>
      <c r="AQ15">
        <v>6.0031304695534597E-4</v>
      </c>
      <c r="AR15">
        <v>4.5894540008589703E-2</v>
      </c>
      <c r="AS15">
        <v>0.229076275366312</v>
      </c>
      <c r="AT15">
        <v>8.2974472911407499E-2</v>
      </c>
      <c r="AU15">
        <v>1.18274403303089E-2</v>
      </c>
      <c r="AV15">
        <v>8.1075218394718096E-2</v>
      </c>
      <c r="AW15" s="1">
        <v>2.6973925060773699E-7</v>
      </c>
      <c r="AX15" s="1">
        <v>1.16461134807655E-5</v>
      </c>
      <c r="AY15">
        <v>7.0189302067438203E-2</v>
      </c>
      <c r="AZ15" s="1">
        <v>1.2324162785097801E-5</v>
      </c>
      <c r="BA15">
        <v>0.130371320609554</v>
      </c>
      <c r="BB15">
        <v>0.26336157440831598</v>
      </c>
      <c r="BC15">
        <v>0.111091294864391</v>
      </c>
      <c r="BD15">
        <v>1.08661229876555E-4</v>
      </c>
      <c r="BE15">
        <v>1.7880463260664801E-2</v>
      </c>
      <c r="BF15">
        <v>1.1530492039844799E-2</v>
      </c>
      <c r="BG15">
        <v>0.30809756999910998</v>
      </c>
      <c r="BH15">
        <v>2.2284928693013399E-2</v>
      </c>
      <c r="BI15">
        <v>2.00890170821717E-4</v>
      </c>
      <c r="BJ15">
        <v>0.15073923970845199</v>
      </c>
      <c r="BK15">
        <v>3.4243571835756298E-4</v>
      </c>
      <c r="BL15" s="1">
        <v>1.15560003518682E-5</v>
      </c>
      <c r="BM15">
        <v>1.6637654612621701E-4</v>
      </c>
      <c r="BN15">
        <v>2.4926471444974199E-2</v>
      </c>
      <c r="BO15">
        <v>2.0547488581122299E-2</v>
      </c>
      <c r="BP15">
        <v>8.0695146745508404E-3</v>
      </c>
      <c r="BQ15">
        <v>8.5189107827432803E-2</v>
      </c>
      <c r="BR15">
        <v>5.7571739712018201E-4</v>
      </c>
      <c r="BS15">
        <v>5.2562167915547402E-2</v>
      </c>
      <c r="BT15">
        <v>4.5147691856557301E-2</v>
      </c>
      <c r="BU15">
        <v>3.2284315683104803E-2</v>
      </c>
      <c r="BV15">
        <v>0.37070253383320501</v>
      </c>
      <c r="BW15">
        <v>3.2983740122195598E-2</v>
      </c>
      <c r="BX15">
        <v>9.3927881147981104E-2</v>
      </c>
      <c r="BY15">
        <v>6.4665743679964E-2</v>
      </c>
      <c r="BZ15">
        <v>0.53617311296097503</v>
      </c>
      <c r="CA15">
        <v>3.1165520677890902E-3</v>
      </c>
      <c r="CB15">
        <v>0.32964681059307999</v>
      </c>
      <c r="CC15">
        <v>0.93551057319359898</v>
      </c>
      <c r="CD15">
        <v>3.9690668989553999E-4</v>
      </c>
      <c r="CE15">
        <v>1.53349941155953E-3</v>
      </c>
      <c r="CF15">
        <v>3.1858719516151402E-4</v>
      </c>
      <c r="CG15">
        <v>8.2342194624160196E-3</v>
      </c>
      <c r="CH15">
        <v>5.55115402415969E-2</v>
      </c>
      <c r="CI15">
        <v>8.9442694820901E-3</v>
      </c>
      <c r="CJ15">
        <v>4.8388963473348597E-2</v>
      </c>
      <c r="CK15">
        <v>0.19515064458310499</v>
      </c>
      <c r="CL15">
        <v>0.185691789008056</v>
      </c>
      <c r="CM15">
        <v>0.70623407000545002</v>
      </c>
      <c r="CN15">
        <v>2.77410545645428E-4</v>
      </c>
      <c r="CO15">
        <v>1.0339343635329099E-2</v>
      </c>
      <c r="CP15">
        <v>0.32775136312089898</v>
      </c>
      <c r="CQ15">
        <v>0.41921158480995302</v>
      </c>
      <c r="CR15">
        <v>1.5774531314447799E-3</v>
      </c>
      <c r="CS15">
        <v>6.1189622737946201E-3</v>
      </c>
      <c r="CT15" s="1">
        <v>1.3474422495449801E-5</v>
      </c>
      <c r="CU15">
        <v>1.2190750058570299E-3</v>
      </c>
      <c r="CV15">
        <v>0.76495422209150898</v>
      </c>
      <c r="CW15">
        <v>1.8860342936391099E-2</v>
      </c>
      <c r="CX15" s="1">
        <v>7.7344957643112104E-5</v>
      </c>
      <c r="CY15">
        <v>1.33833877616236E-3</v>
      </c>
      <c r="CZ15">
        <v>6.3338584243655405E-2</v>
      </c>
    </row>
    <row r="16" spans="1:104" x14ac:dyDescent="0.25">
      <c r="A16" t="s">
        <v>146</v>
      </c>
      <c r="B16" s="3">
        <f t="shared" si="0"/>
        <v>1.0309278350515464E-2</v>
      </c>
      <c r="C16">
        <f t="shared" si="1"/>
        <v>0.31574133154954509</v>
      </c>
      <c r="D16">
        <f t="shared" si="2"/>
        <v>1</v>
      </c>
      <c r="E16">
        <v>1.7324545481572199E-2</v>
      </c>
      <c r="F16">
        <v>0.17217194359401899</v>
      </c>
      <c r="G16">
        <v>0.56257515533422298</v>
      </c>
      <c r="H16">
        <v>0.48448479905422398</v>
      </c>
      <c r="I16">
        <v>5.0444805230216799E-2</v>
      </c>
      <c r="J16">
        <v>0.22356992987635299</v>
      </c>
      <c r="K16">
        <v>1.32115655616668E-2</v>
      </c>
      <c r="L16">
        <v>0.17632702697490901</v>
      </c>
      <c r="M16">
        <v>0.88837832664491001</v>
      </c>
      <c r="N16">
        <v>0.27666484415656201</v>
      </c>
      <c r="O16">
        <v>0.82284552884874196</v>
      </c>
      <c r="P16">
        <v>0.718043356267692</v>
      </c>
      <c r="Q16">
        <v>0.50271602036125795</v>
      </c>
      <c r="R16">
        <v>1.5439109003246101E-2</v>
      </c>
      <c r="S16">
        <v>0.11514898862372699</v>
      </c>
      <c r="T16">
        <v>0.435071650983125</v>
      </c>
      <c r="U16">
        <v>1.6593008215053499E-2</v>
      </c>
      <c r="V16">
        <v>0.160471287772877</v>
      </c>
      <c r="W16">
        <v>9.2509806740754194E-2</v>
      </c>
      <c r="X16">
        <v>0.781534957117197</v>
      </c>
      <c r="Y16">
        <v>0.475225557332207</v>
      </c>
      <c r="Z16">
        <v>4.6182341442411297E-2</v>
      </c>
      <c r="AA16">
        <v>0.82854097698103801</v>
      </c>
      <c r="AB16">
        <v>0.78135297873911902</v>
      </c>
      <c r="AC16">
        <v>6.0917730378328696E-3</v>
      </c>
      <c r="AD16">
        <v>3.0426278146261101E-2</v>
      </c>
      <c r="AE16">
        <v>0.42535316134807399</v>
      </c>
      <c r="AF16">
        <v>0.47389516185366798</v>
      </c>
      <c r="AG16">
        <v>0.41105137090191401</v>
      </c>
      <c r="AH16">
        <v>3.6987563970062302E-2</v>
      </c>
      <c r="AI16">
        <v>0.112373965860553</v>
      </c>
      <c r="AJ16">
        <v>0.42591066321507598</v>
      </c>
      <c r="AK16">
        <v>0.25029877570860998</v>
      </c>
      <c r="AL16">
        <v>0.745236036468097</v>
      </c>
      <c r="AM16">
        <v>5.2696334865885999E-2</v>
      </c>
      <c r="AN16">
        <v>3.0888047197396799E-3</v>
      </c>
      <c r="AO16">
        <v>5.1125051652299601E-2</v>
      </c>
      <c r="AP16">
        <v>0.77989183659564199</v>
      </c>
      <c r="AQ16">
        <v>0.38153300920197503</v>
      </c>
      <c r="AR16">
        <v>3.5210172970848802E-2</v>
      </c>
      <c r="AS16">
        <v>0.79934330517418695</v>
      </c>
      <c r="AT16">
        <v>0.17732071820985101</v>
      </c>
      <c r="AU16">
        <v>5.9143268173522202E-2</v>
      </c>
      <c r="AV16">
        <v>6.2806706072147903E-2</v>
      </c>
      <c r="AW16">
        <v>0.856882894991018</v>
      </c>
      <c r="AX16">
        <v>0.18148120199766599</v>
      </c>
      <c r="AY16">
        <v>2.0811257005523501E-2</v>
      </c>
      <c r="AZ16">
        <v>0.134428230103323</v>
      </c>
      <c r="BA16">
        <v>0.22843856374740101</v>
      </c>
      <c r="BB16">
        <v>0.22950073830364401</v>
      </c>
      <c r="BC16">
        <v>0.58751841916713199</v>
      </c>
      <c r="BD16">
        <v>1.04015032393338E-3</v>
      </c>
      <c r="BE16">
        <v>0.88491833120875296</v>
      </c>
      <c r="BF16">
        <v>0.74650032765686103</v>
      </c>
      <c r="BG16">
        <v>0.20141884759068099</v>
      </c>
      <c r="BH16">
        <v>4.49942714283037E-2</v>
      </c>
      <c r="BI16">
        <v>2.7693464175331702E-2</v>
      </c>
      <c r="BJ16">
        <v>0.26987300565348199</v>
      </c>
      <c r="BK16">
        <v>1.20213710591363E-4</v>
      </c>
      <c r="BL16">
        <v>2.6954130462731002E-3</v>
      </c>
      <c r="BM16">
        <v>0.40426604502848101</v>
      </c>
      <c r="BN16">
        <v>2.2632782919739299E-2</v>
      </c>
      <c r="BO16">
        <v>0.31977431221158098</v>
      </c>
      <c r="BP16">
        <v>0.10730418650307801</v>
      </c>
      <c r="BQ16">
        <v>0.49338842378987702</v>
      </c>
      <c r="BR16">
        <v>7.7846788922359494E-2</v>
      </c>
      <c r="BS16">
        <v>0.79951070896584298</v>
      </c>
      <c r="BT16">
        <v>0.77897380674107997</v>
      </c>
      <c r="BU16">
        <v>0.63799841764465104</v>
      </c>
      <c r="BV16">
        <v>0.18997934982487399</v>
      </c>
      <c r="BW16">
        <v>4.6129617921502199E-2</v>
      </c>
      <c r="BX16">
        <v>0.39231153025770998</v>
      </c>
      <c r="BY16">
        <v>1.39974872274527E-2</v>
      </c>
      <c r="BZ16">
        <v>0.161436312374136</v>
      </c>
      <c r="CA16">
        <v>0.73158534055406998</v>
      </c>
      <c r="CB16" s="1">
        <v>4.2869827263284303E-5</v>
      </c>
      <c r="CC16">
        <v>6.0669234944277298E-2</v>
      </c>
      <c r="CD16">
        <v>0.54117351479656595</v>
      </c>
      <c r="CE16">
        <v>0.120934624592376</v>
      </c>
      <c r="CF16">
        <v>0.73686744166296303</v>
      </c>
      <c r="CG16">
        <v>8.1647191774258498E-2</v>
      </c>
      <c r="CH16">
        <v>0.80463340479408496</v>
      </c>
      <c r="CI16">
        <v>0.77934146452071096</v>
      </c>
      <c r="CJ16">
        <v>0.77319837408848402</v>
      </c>
      <c r="CK16">
        <v>0.32859583084517302</v>
      </c>
      <c r="CL16">
        <v>6.2215338256054499E-2</v>
      </c>
      <c r="CM16">
        <v>0.174542608011412</v>
      </c>
      <c r="CN16">
        <v>0.208886743337588</v>
      </c>
      <c r="CO16">
        <v>1.0803334092110001E-3</v>
      </c>
      <c r="CP16">
        <v>0.48184892065345603</v>
      </c>
      <c r="CQ16">
        <v>0.39456187247410002</v>
      </c>
      <c r="CR16">
        <v>8.3130908186664892E-3</v>
      </c>
      <c r="CS16">
        <v>0.73860557867976895</v>
      </c>
      <c r="CT16">
        <v>0.304684060618235</v>
      </c>
      <c r="CU16">
        <v>1.34516670660591E-2</v>
      </c>
      <c r="CV16">
        <v>0.199374277687528</v>
      </c>
      <c r="CW16">
        <v>0.24017780796792801</v>
      </c>
    </row>
    <row r="17" spans="1:104" x14ac:dyDescent="0.25">
      <c r="A17" t="s">
        <v>160</v>
      </c>
      <c r="B17" s="3">
        <f t="shared" si="0"/>
        <v>0</v>
      </c>
      <c r="C17">
        <f t="shared" si="1"/>
        <v>0.35842905164125205</v>
      </c>
      <c r="D17">
        <f t="shared" si="2"/>
        <v>1</v>
      </c>
      <c r="E17">
        <v>0.75941063795256702</v>
      </c>
      <c r="F17">
        <v>0.54310801500454897</v>
      </c>
      <c r="G17">
        <v>4.2864905011833496E-3</v>
      </c>
      <c r="H17">
        <v>0.49720447420965302</v>
      </c>
      <c r="I17">
        <v>0.209029793869321</v>
      </c>
      <c r="J17">
        <v>0.30483127448118502</v>
      </c>
      <c r="K17">
        <v>0.166289835567419</v>
      </c>
      <c r="L17">
        <v>0.62050703878854396</v>
      </c>
      <c r="M17">
        <v>0.26266969038585197</v>
      </c>
      <c r="N17">
        <v>0.493576281941835</v>
      </c>
      <c r="O17">
        <v>0.217431518498759</v>
      </c>
      <c r="P17">
        <v>0.81060409432786695</v>
      </c>
      <c r="Q17">
        <v>0.60244222983522</v>
      </c>
      <c r="R17">
        <v>0.27308479188307599</v>
      </c>
      <c r="S17">
        <v>0.42092942748447398</v>
      </c>
      <c r="T17">
        <v>0.43554243371266099</v>
      </c>
      <c r="U17">
        <v>0.39286159911520802</v>
      </c>
      <c r="V17">
        <v>8.4102548756641998E-2</v>
      </c>
      <c r="W17">
        <v>0.772102411186814</v>
      </c>
      <c r="X17">
        <v>0.46053307119794701</v>
      </c>
      <c r="Y17">
        <v>0.30375342902447899</v>
      </c>
      <c r="Z17">
        <v>0.42744626267820302</v>
      </c>
      <c r="AA17">
        <v>0.51928076833933201</v>
      </c>
      <c r="AB17">
        <v>5.0062086570239799E-2</v>
      </c>
      <c r="AC17">
        <v>6.6243228020358202E-2</v>
      </c>
      <c r="AD17">
        <v>0.39730217901284798</v>
      </c>
      <c r="AE17">
        <v>0.44642606246606198</v>
      </c>
      <c r="AF17">
        <v>0.26861406174821501</v>
      </c>
      <c r="AG17">
        <v>0.16401874106874501</v>
      </c>
      <c r="AH17">
        <v>8.6338163349425998E-2</v>
      </c>
      <c r="AI17">
        <v>0.37665636770557798</v>
      </c>
      <c r="AJ17">
        <v>0.87296865831444004</v>
      </c>
      <c r="AK17">
        <v>0.1697148723851</v>
      </c>
      <c r="AL17">
        <v>0.59810350122422296</v>
      </c>
      <c r="AM17">
        <v>0.16509214889653701</v>
      </c>
      <c r="AN17">
        <v>0.41656568982432701</v>
      </c>
      <c r="AO17">
        <v>0.17296946365006199</v>
      </c>
      <c r="AP17">
        <v>0.35283988066362898</v>
      </c>
      <c r="AQ17">
        <v>0.84893845990155403</v>
      </c>
      <c r="AR17">
        <v>0.64696160570944905</v>
      </c>
      <c r="AS17">
        <v>0.29768087201967902</v>
      </c>
      <c r="AT17">
        <v>0.58153498121456704</v>
      </c>
      <c r="AU17">
        <v>0.807340335314087</v>
      </c>
      <c r="AV17">
        <v>2.1193380239839701E-2</v>
      </c>
      <c r="AW17">
        <v>0.57205172247315195</v>
      </c>
      <c r="AX17">
        <v>3.5943047001237298E-3</v>
      </c>
      <c r="AY17">
        <v>0.72114521423807498</v>
      </c>
      <c r="AZ17">
        <v>5.0684589566132102E-2</v>
      </c>
      <c r="BA17">
        <v>0.73664586888683403</v>
      </c>
      <c r="BB17">
        <v>0.187946659034539</v>
      </c>
      <c r="BC17">
        <v>0.57816493399079905</v>
      </c>
      <c r="BD17">
        <v>0.50565624956280997</v>
      </c>
      <c r="BE17">
        <v>0.83525447461483304</v>
      </c>
      <c r="BF17">
        <v>3.1559903868196501E-2</v>
      </c>
      <c r="BG17">
        <v>0.567484463040279</v>
      </c>
      <c r="BH17">
        <v>0.74582829755239499</v>
      </c>
      <c r="BI17">
        <v>0.47720230745083903</v>
      </c>
      <c r="BJ17">
        <v>0.125405839831986</v>
      </c>
      <c r="BK17">
        <v>0.80497569631421395</v>
      </c>
      <c r="BL17">
        <v>7.1642165212491393E-2</v>
      </c>
      <c r="BM17">
        <v>0.19525779735254101</v>
      </c>
      <c r="BN17">
        <v>0.167999621152393</v>
      </c>
      <c r="BO17">
        <v>0.42392064195070001</v>
      </c>
      <c r="BP17">
        <v>0.15117016320343399</v>
      </c>
      <c r="BQ17">
        <v>0.179340463062473</v>
      </c>
      <c r="BR17">
        <v>0.14549714854635201</v>
      </c>
      <c r="BS17">
        <v>9.3184252584538902E-3</v>
      </c>
      <c r="BT17">
        <v>0.76250250680566301</v>
      </c>
      <c r="BU17">
        <v>0.748481240208698</v>
      </c>
      <c r="BV17">
        <v>7.8178344801172299E-3</v>
      </c>
      <c r="BW17">
        <v>0.26603980112467002</v>
      </c>
      <c r="BX17">
        <v>0.346997023636539</v>
      </c>
      <c r="BY17">
        <v>9.4621816161988795E-2</v>
      </c>
      <c r="BZ17">
        <v>0.25352536164417599</v>
      </c>
      <c r="CA17">
        <v>0.19048096857185101</v>
      </c>
      <c r="CB17">
        <v>0.76987810748211305</v>
      </c>
      <c r="CC17">
        <v>0.16647953972188301</v>
      </c>
      <c r="CD17">
        <v>0.31654338941340199</v>
      </c>
      <c r="CE17">
        <v>0.43338896454346199</v>
      </c>
      <c r="CF17">
        <v>0.412735107265288</v>
      </c>
      <c r="CG17">
        <v>0.39286159911520802</v>
      </c>
      <c r="CH17">
        <v>0.45816599671560998</v>
      </c>
      <c r="CI17">
        <v>0.15438466872630099</v>
      </c>
      <c r="CJ17">
        <v>0.204258542837954</v>
      </c>
      <c r="CK17">
        <v>0.37724863730556102</v>
      </c>
      <c r="CL17">
        <v>7.2273421632348999E-3</v>
      </c>
      <c r="CM17">
        <v>8.4713518379613707E-3</v>
      </c>
      <c r="CN17">
        <v>1.01103262448567E-2</v>
      </c>
      <c r="CO17">
        <v>6.7748992481166397E-4</v>
      </c>
      <c r="CP17">
        <v>6.1446287177527099E-2</v>
      </c>
      <c r="CQ17">
        <v>0.49635998733926201</v>
      </c>
    </row>
    <row r="18" spans="1:104" x14ac:dyDescent="0.25">
      <c r="A18" t="s">
        <v>142</v>
      </c>
      <c r="B18" s="3">
        <f t="shared" si="0"/>
        <v>0</v>
      </c>
      <c r="C18">
        <f t="shared" si="1"/>
        <v>0.30450355744496871</v>
      </c>
      <c r="D18">
        <f t="shared" si="2"/>
        <v>1</v>
      </c>
      <c r="E18">
        <v>0.61514332019027695</v>
      </c>
      <c r="F18">
        <v>0.59154403275755496</v>
      </c>
      <c r="G18">
        <v>2.7930101045601102E-2</v>
      </c>
      <c r="H18">
        <v>0.25923989609628401</v>
      </c>
      <c r="I18">
        <v>0.227921212776757</v>
      </c>
      <c r="J18">
        <v>2.7498264506843201E-3</v>
      </c>
      <c r="K18">
        <v>0.345170589261381</v>
      </c>
      <c r="L18">
        <v>5.6994300965418999E-2</v>
      </c>
      <c r="M18">
        <v>0.37619316953145299</v>
      </c>
      <c r="N18">
        <v>0.309201791251564</v>
      </c>
      <c r="O18">
        <v>6.0187910710671901E-2</v>
      </c>
      <c r="P18">
        <v>1.7318512806655199E-2</v>
      </c>
      <c r="Q18">
        <v>0.72629865091760704</v>
      </c>
      <c r="R18">
        <v>0.691022502502872</v>
      </c>
      <c r="S18">
        <v>5.8605344623609799E-2</v>
      </c>
      <c r="T18">
        <v>0.235634246384444</v>
      </c>
      <c r="U18">
        <v>0.57891221522703995</v>
      </c>
      <c r="V18">
        <v>0.18271260290062299</v>
      </c>
      <c r="W18">
        <v>6.0552015983122001E-2</v>
      </c>
      <c r="X18">
        <v>7.05773900543024E-2</v>
      </c>
      <c r="Y18">
        <v>0.34426258060505699</v>
      </c>
      <c r="Z18">
        <v>1.9079940377844801E-2</v>
      </c>
      <c r="AA18">
        <v>0.60502107332440702</v>
      </c>
      <c r="AB18">
        <v>0.65196606746830299</v>
      </c>
      <c r="AC18">
        <v>0.67053114549779802</v>
      </c>
      <c r="AD18">
        <v>0.59299395909437203</v>
      </c>
      <c r="AE18">
        <v>0.25190570283373198</v>
      </c>
      <c r="AF18">
        <v>5.21489513908939E-2</v>
      </c>
      <c r="AG18">
        <v>6.3385568344869206E-2</v>
      </c>
      <c r="AH18">
        <v>6.7731106557669099E-4</v>
      </c>
      <c r="AI18">
        <v>0.59340732054132705</v>
      </c>
      <c r="AJ18">
        <v>8.2076150221442202E-3</v>
      </c>
      <c r="AK18">
        <v>0.726581682646676</v>
      </c>
      <c r="AL18">
        <v>0.59955985863477101</v>
      </c>
      <c r="AM18">
        <v>6.8498050547449599E-3</v>
      </c>
      <c r="AN18">
        <v>0.60341039209188296</v>
      </c>
      <c r="AO18">
        <v>0.39471364299869599</v>
      </c>
      <c r="AP18">
        <v>6.8813752926656105E-2</v>
      </c>
      <c r="AQ18">
        <v>1.08899307076263E-2</v>
      </c>
      <c r="AR18">
        <v>0.228349693353567</v>
      </c>
      <c r="AS18">
        <v>0.14329917489171001</v>
      </c>
      <c r="AT18">
        <v>0.69512907526718803</v>
      </c>
      <c r="AU18">
        <v>0.75517689609496097</v>
      </c>
      <c r="AV18">
        <v>0.24953226083776001</v>
      </c>
      <c r="AW18">
        <v>0.117986503220552</v>
      </c>
      <c r="AX18">
        <v>0.26823599265603698</v>
      </c>
      <c r="AY18">
        <v>0.64567961425109299</v>
      </c>
      <c r="AZ18">
        <v>0.70623099413359502</v>
      </c>
      <c r="BA18">
        <v>0.22307680390064799</v>
      </c>
      <c r="BB18">
        <v>0.18541549256518999</v>
      </c>
      <c r="BC18">
        <v>0.133615884110658</v>
      </c>
      <c r="BD18">
        <v>3.3660950509602699E-4</v>
      </c>
      <c r="BE18">
        <v>0.34099124879699799</v>
      </c>
      <c r="BF18">
        <v>0.285143785917227</v>
      </c>
      <c r="BG18">
        <v>9.5653131361282395E-2</v>
      </c>
      <c r="BH18">
        <v>1.55299880302937E-2</v>
      </c>
      <c r="BI18">
        <v>0.70318646004833896</v>
      </c>
      <c r="BJ18">
        <v>0.205925426243242</v>
      </c>
      <c r="BK18">
        <v>2.67050235453476E-3</v>
      </c>
      <c r="BL18">
        <v>6.1083346056069899E-3</v>
      </c>
      <c r="BM18">
        <v>0.26548100670863101</v>
      </c>
      <c r="BN18">
        <v>0.638362380226695</v>
      </c>
      <c r="BO18">
        <v>0.22362651224639599</v>
      </c>
      <c r="BP18">
        <v>0.227804210794844</v>
      </c>
      <c r="BQ18">
        <v>3.8283987313151399E-2</v>
      </c>
      <c r="BR18">
        <v>2.2276300437508101E-4</v>
      </c>
      <c r="BS18">
        <v>0.20179826974937301</v>
      </c>
      <c r="BT18">
        <v>0.19839777322789701</v>
      </c>
      <c r="BU18">
        <v>0.59485093211092599</v>
      </c>
      <c r="BV18">
        <v>0.57997894712708098</v>
      </c>
      <c r="BW18">
        <v>0.185769286823636</v>
      </c>
      <c r="BX18">
        <v>0.225823338224448</v>
      </c>
      <c r="BY18">
        <v>0.38030601600922598</v>
      </c>
      <c r="BZ18">
        <v>5.6670210763189698E-4</v>
      </c>
      <c r="CA18">
        <v>0.48744920897037902</v>
      </c>
      <c r="CB18">
        <v>4.4241882422932498E-2</v>
      </c>
      <c r="CC18">
        <v>0.168903097114768</v>
      </c>
      <c r="CD18">
        <v>0.63127756950981195</v>
      </c>
      <c r="CE18">
        <v>5.9613724514940701E-2</v>
      </c>
      <c r="CF18">
        <v>0.596084418135433</v>
      </c>
      <c r="CG18">
        <v>0.159927427220767</v>
      </c>
      <c r="CH18">
        <v>0.23417571038236901</v>
      </c>
      <c r="CI18">
        <v>0.220362653464341</v>
      </c>
      <c r="CJ18">
        <v>0.57891221522703995</v>
      </c>
      <c r="CK18">
        <v>0.74239432667429395</v>
      </c>
      <c r="CL18">
        <v>0.257405404672848</v>
      </c>
      <c r="CM18">
        <v>4.5532104729923098E-2</v>
      </c>
      <c r="CN18">
        <v>0.301862429064849</v>
      </c>
      <c r="CO18">
        <v>0.55948609892128798</v>
      </c>
      <c r="CP18">
        <v>0.70318646004833896</v>
      </c>
      <c r="CQ18">
        <v>0.480056426675319</v>
      </c>
      <c r="CR18">
        <v>0.24275499027279901</v>
      </c>
      <c r="CS18">
        <v>0.27834276347446202</v>
      </c>
    </row>
    <row r="19" spans="1:104" x14ac:dyDescent="0.25">
      <c r="A19" t="s">
        <v>92</v>
      </c>
      <c r="B19" s="3">
        <f t="shared" si="0"/>
        <v>0</v>
      </c>
      <c r="C19">
        <f t="shared" si="1"/>
        <v>0.20739641351244542</v>
      </c>
      <c r="D19">
        <f t="shared" si="2"/>
        <v>1</v>
      </c>
      <c r="E19">
        <v>0.23946644632293901</v>
      </c>
      <c r="F19">
        <v>0.218189676501718</v>
      </c>
      <c r="G19">
        <v>6.5570662521001301E-3</v>
      </c>
      <c r="H19">
        <v>2.16157471740645E-2</v>
      </c>
      <c r="I19">
        <v>0.18296003374487699</v>
      </c>
      <c r="J19">
        <v>0.118834707130966</v>
      </c>
      <c r="K19">
        <v>5.6994300965418999E-2</v>
      </c>
      <c r="L19">
        <v>0.137638796799959</v>
      </c>
      <c r="M19">
        <v>2.3463407306786501E-2</v>
      </c>
      <c r="N19">
        <v>8.1776884750362502E-2</v>
      </c>
      <c r="O19">
        <v>0.18930324441486099</v>
      </c>
      <c r="P19">
        <v>1.7318512806655199E-2</v>
      </c>
      <c r="Q19">
        <v>0.72629865091760704</v>
      </c>
      <c r="R19">
        <v>0.691022502502872</v>
      </c>
      <c r="S19">
        <v>0.22580520759546999</v>
      </c>
      <c r="T19">
        <v>1.88130212407497E-3</v>
      </c>
      <c r="U19">
        <v>6.0552015983122001E-2</v>
      </c>
      <c r="V19">
        <v>0.62920210151113698</v>
      </c>
      <c r="W19">
        <v>0.11830429490335601</v>
      </c>
      <c r="X19">
        <v>6.0473551416928298E-2</v>
      </c>
      <c r="Y19">
        <v>1.7846784633115599E-2</v>
      </c>
      <c r="Z19">
        <v>9.1332187227413902E-2</v>
      </c>
      <c r="AA19">
        <v>7.0155559964969597E-2</v>
      </c>
      <c r="AB19">
        <v>5.21489513908939E-2</v>
      </c>
      <c r="AC19">
        <v>6.3385568344869206E-2</v>
      </c>
      <c r="AD19">
        <v>0.31433398621752601</v>
      </c>
      <c r="AE19">
        <v>1.0546941636983701E-2</v>
      </c>
      <c r="AF19">
        <v>1.96415737691031E-2</v>
      </c>
      <c r="AG19">
        <v>0.566347609465079</v>
      </c>
      <c r="AH19">
        <v>0.726581682646676</v>
      </c>
      <c r="AI19">
        <v>1.6442857412550299E-3</v>
      </c>
      <c r="AJ19">
        <v>0.12603249884217901</v>
      </c>
      <c r="AK19">
        <v>4.2649584158356797E-2</v>
      </c>
      <c r="AL19">
        <v>0.176433237075382</v>
      </c>
      <c r="AM19">
        <v>0.24897516988750501</v>
      </c>
      <c r="AN19">
        <v>5.7375874318889901E-2</v>
      </c>
      <c r="AO19">
        <v>0.60300674324162495</v>
      </c>
      <c r="AP19">
        <v>0.74478892562139298</v>
      </c>
      <c r="AQ19">
        <v>2.6048941403356399E-2</v>
      </c>
      <c r="AR19">
        <v>0.39931152817493598</v>
      </c>
      <c r="AS19">
        <v>2.5919917646860802E-2</v>
      </c>
      <c r="AT19">
        <v>0.343717628607206</v>
      </c>
      <c r="AU19">
        <v>7.7841029434601305E-2</v>
      </c>
      <c r="AV19">
        <v>1.6881482896134101E-2</v>
      </c>
      <c r="AW19">
        <v>2.8690156164594201E-2</v>
      </c>
      <c r="AX19">
        <v>0.22307680390064799</v>
      </c>
      <c r="AY19">
        <v>0.55184144099652799</v>
      </c>
      <c r="AZ19">
        <v>0.73315306339503705</v>
      </c>
      <c r="BA19">
        <v>4.7311373861546498E-2</v>
      </c>
      <c r="BB19">
        <v>5.0088782896674698E-2</v>
      </c>
      <c r="BC19">
        <v>0.34099124879699799</v>
      </c>
      <c r="BD19">
        <v>4.6505442637732099E-4</v>
      </c>
      <c r="BE19">
        <v>4.0804156077639204E-3</v>
      </c>
      <c r="BF19">
        <v>0.456695031299995</v>
      </c>
      <c r="BG19">
        <v>2.7940721917159302E-2</v>
      </c>
      <c r="BH19">
        <v>1.26015643646539E-3</v>
      </c>
      <c r="BI19">
        <v>0.34480742268283698</v>
      </c>
      <c r="BJ19">
        <v>0.64203884379658804</v>
      </c>
      <c r="BK19">
        <v>6.8897255703862195E-2</v>
      </c>
      <c r="BL19">
        <v>0.597723490945542</v>
      </c>
      <c r="BM19">
        <v>5.9458039937235203E-2</v>
      </c>
      <c r="BN19">
        <v>3.8283987313151399E-2</v>
      </c>
      <c r="BO19">
        <v>0.23435798496295601</v>
      </c>
      <c r="BP19">
        <v>4.8779858332801802E-2</v>
      </c>
      <c r="BQ19">
        <v>0.22108750811511399</v>
      </c>
      <c r="BR19">
        <v>5.1350263172453503E-2</v>
      </c>
      <c r="BS19">
        <v>0.185769286823636</v>
      </c>
      <c r="BT19">
        <v>0.49915557169054903</v>
      </c>
      <c r="BU19">
        <v>0.38030601600922598</v>
      </c>
      <c r="BV19">
        <v>9.3914283648058705E-2</v>
      </c>
      <c r="BW19">
        <v>1.9504552197149E-2</v>
      </c>
      <c r="BX19">
        <v>0.19002341206029899</v>
      </c>
      <c r="BY19">
        <v>0.168903097114768</v>
      </c>
      <c r="BZ19">
        <v>0.25483813052034099</v>
      </c>
      <c r="CA19">
        <v>1.70843823310139E-3</v>
      </c>
      <c r="CB19">
        <v>5.7070515029780403E-2</v>
      </c>
      <c r="CC19">
        <v>3.3493984282616802E-2</v>
      </c>
      <c r="CD19">
        <v>0.23417571038236901</v>
      </c>
      <c r="CE19">
        <v>0.59402661141732704</v>
      </c>
      <c r="CF19">
        <v>0.20736359856512701</v>
      </c>
      <c r="CG19">
        <v>0.25117288424000001</v>
      </c>
      <c r="CH19">
        <v>3.9280796993519503E-2</v>
      </c>
      <c r="CI19">
        <v>7.2704412099097795E-2</v>
      </c>
      <c r="CJ19">
        <v>4.5532104729923098E-2</v>
      </c>
      <c r="CK19">
        <v>0.301862429064849</v>
      </c>
      <c r="CL19">
        <v>0.191444886226636</v>
      </c>
      <c r="CM19">
        <v>0.33243209424486497</v>
      </c>
      <c r="CN19">
        <v>0.21062681946647199</v>
      </c>
      <c r="CO19">
        <v>0.24275499027279901</v>
      </c>
      <c r="CP19">
        <v>0.65462754267366396</v>
      </c>
    </row>
    <row r="20" spans="1:104" x14ac:dyDescent="0.25">
      <c r="A20" t="s">
        <v>111</v>
      </c>
      <c r="B20" s="3">
        <f t="shared" si="0"/>
        <v>1.0309278350515464E-2</v>
      </c>
      <c r="C20">
        <f t="shared" si="1"/>
        <v>0.24579580040116514</v>
      </c>
      <c r="D20">
        <f t="shared" si="2"/>
        <v>1</v>
      </c>
      <c r="E20">
        <v>0.17408221276998101</v>
      </c>
      <c r="F20">
        <v>0.39532158053542799</v>
      </c>
      <c r="G20">
        <v>0.52314601492007595</v>
      </c>
      <c r="H20">
        <v>0.19461127298085801</v>
      </c>
      <c r="I20">
        <v>0.251825464429485</v>
      </c>
      <c r="J20">
        <v>6.8059957021664799E-3</v>
      </c>
      <c r="K20">
        <v>0.116099269057199</v>
      </c>
      <c r="L20">
        <v>4.6826959592725301E-2</v>
      </c>
      <c r="M20">
        <v>0.32553557972374397</v>
      </c>
      <c r="N20">
        <v>0.52199959343426094</v>
      </c>
      <c r="O20">
        <v>7.3408686528972297E-2</v>
      </c>
      <c r="P20">
        <v>2.6666855135226399E-2</v>
      </c>
      <c r="Q20">
        <v>1.9432334343207298E-2</v>
      </c>
      <c r="R20">
        <v>0.307678635705597</v>
      </c>
      <c r="S20">
        <v>0.83722136818790105</v>
      </c>
      <c r="T20">
        <v>1.1684389144941699E-2</v>
      </c>
      <c r="U20">
        <v>0.17016982038919501</v>
      </c>
      <c r="V20">
        <v>0.73733257713781797</v>
      </c>
      <c r="W20">
        <v>3.2091413134698499E-4</v>
      </c>
      <c r="X20">
        <v>5.0514195991664498E-2</v>
      </c>
      <c r="Y20">
        <v>6.1150906565729003E-2</v>
      </c>
      <c r="Z20">
        <v>0.115469772826904</v>
      </c>
      <c r="AA20">
        <v>0.220514800571531</v>
      </c>
      <c r="AB20">
        <v>5.0432351655826803E-2</v>
      </c>
      <c r="AC20">
        <v>0.21198881372890899</v>
      </c>
      <c r="AD20">
        <v>0.50370152070702801</v>
      </c>
      <c r="AE20">
        <v>0.397208692675525</v>
      </c>
      <c r="AF20">
        <v>0.44430600060474601</v>
      </c>
      <c r="AG20">
        <v>1.8106248796375499E-3</v>
      </c>
      <c r="AH20">
        <v>8.5444394698269796E-2</v>
      </c>
      <c r="AI20">
        <v>0.254495190327996</v>
      </c>
      <c r="AJ20">
        <v>2.1041144014747998E-3</v>
      </c>
      <c r="AK20">
        <v>0.22430667786991701</v>
      </c>
      <c r="AL20">
        <v>3.6649036959626798E-2</v>
      </c>
      <c r="AM20">
        <v>0.865251675413654</v>
      </c>
      <c r="AN20">
        <v>0.40580395371910599</v>
      </c>
      <c r="AO20">
        <v>0.124684964583142</v>
      </c>
      <c r="AP20">
        <v>0.16316124579591301</v>
      </c>
      <c r="AQ20">
        <v>0.153174913792611</v>
      </c>
      <c r="AR20">
        <v>0.33103338643715002</v>
      </c>
      <c r="AS20">
        <v>0.18388425947067299</v>
      </c>
      <c r="AT20" s="1">
        <v>5.95410817159858E-6</v>
      </c>
      <c r="AU20">
        <v>0.41034854915762398</v>
      </c>
      <c r="AV20">
        <v>0.145576985932865</v>
      </c>
      <c r="AW20">
        <v>0.26415849139157499</v>
      </c>
      <c r="AX20">
        <v>0.156889039885165</v>
      </c>
      <c r="AY20">
        <v>0.76129175675314398</v>
      </c>
      <c r="AZ20">
        <v>0.56562480279983496</v>
      </c>
      <c r="BA20">
        <v>0.46714354387371398</v>
      </c>
      <c r="BB20">
        <v>0.46841129971876599</v>
      </c>
      <c r="BC20">
        <v>0.27906387938419802</v>
      </c>
      <c r="BD20">
        <v>0.10546974581999</v>
      </c>
      <c r="BE20">
        <v>0.34521643420411502</v>
      </c>
      <c r="BF20">
        <v>0.59700420091524997</v>
      </c>
      <c r="BG20">
        <v>0.36481826779459298</v>
      </c>
      <c r="BH20">
        <v>2.32377950119516E-4</v>
      </c>
      <c r="BI20">
        <v>3.6296562599206002E-2</v>
      </c>
      <c r="BJ20">
        <v>0.22230913797216101</v>
      </c>
      <c r="BK20">
        <v>2.6260120279540999E-2</v>
      </c>
      <c r="BL20">
        <v>1.8767026155750901E-3</v>
      </c>
      <c r="BM20">
        <v>0.107431486100887</v>
      </c>
      <c r="BN20">
        <v>0.200231277326123</v>
      </c>
      <c r="BO20">
        <v>0.85509245346788598</v>
      </c>
      <c r="BP20">
        <v>0.82927250703847</v>
      </c>
      <c r="BQ20">
        <v>1.81644614563304E-2</v>
      </c>
      <c r="BR20">
        <v>0.45822320025708002</v>
      </c>
      <c r="BS20">
        <v>1.5271262281289199E-2</v>
      </c>
      <c r="BT20">
        <v>1.13812083111034E-2</v>
      </c>
      <c r="BU20">
        <v>1.38616200415215E-2</v>
      </c>
      <c r="BV20">
        <v>2.6141270269526501E-3</v>
      </c>
      <c r="BW20">
        <v>0.136645164701587</v>
      </c>
      <c r="BX20">
        <v>0.13338383679202701</v>
      </c>
      <c r="BY20">
        <v>0.75254045572760198</v>
      </c>
      <c r="BZ20">
        <v>4.1082764934278801E-2</v>
      </c>
      <c r="CA20">
        <v>0.71123044512511302</v>
      </c>
      <c r="CB20">
        <v>3.8764938514352497E-2</v>
      </c>
      <c r="CC20">
        <v>0.609388271016302</v>
      </c>
      <c r="CD20">
        <v>2.1193104935990099E-4</v>
      </c>
      <c r="CE20">
        <v>0.237172238075639</v>
      </c>
      <c r="CF20">
        <v>0.35241549249055998</v>
      </c>
      <c r="CG20">
        <v>0.38186710189774897</v>
      </c>
      <c r="CH20">
        <v>0.189993178875037</v>
      </c>
      <c r="CI20">
        <v>1.2019070614026E-2</v>
      </c>
      <c r="CJ20">
        <v>2.18133926695218E-3</v>
      </c>
      <c r="CK20">
        <v>2.39361399257179E-2</v>
      </c>
      <c r="CL20">
        <v>0.15480531469145301</v>
      </c>
      <c r="CM20">
        <v>0.142027113353035</v>
      </c>
      <c r="CN20">
        <v>0.44326783091927402</v>
      </c>
      <c r="CO20">
        <v>0.33226829213595399</v>
      </c>
      <c r="CP20">
        <v>0.192683365104169</v>
      </c>
      <c r="CQ20">
        <v>0.161654016127905</v>
      </c>
      <c r="CR20">
        <v>2.5866636082690599E-2</v>
      </c>
      <c r="CS20">
        <v>0.126781162545964</v>
      </c>
      <c r="CT20">
        <v>0.27491236751618803</v>
      </c>
      <c r="CU20">
        <v>9.6036110312858497E-2</v>
      </c>
      <c r="CV20">
        <v>0.43125906759300697</v>
      </c>
      <c r="CW20">
        <v>0.48099651953379502</v>
      </c>
    </row>
    <row r="21" spans="1:104" x14ac:dyDescent="0.25">
      <c r="A21" t="s">
        <v>30</v>
      </c>
      <c r="B21" s="3">
        <f t="shared" si="0"/>
        <v>0.5</v>
      </c>
      <c r="C21">
        <f t="shared" si="1"/>
        <v>7.9312769147289394E-3</v>
      </c>
      <c r="D21">
        <f t="shared" si="2"/>
        <v>1</v>
      </c>
      <c r="E21" s="1">
        <v>6.1360642380723303E-7</v>
      </c>
      <c r="F21" s="1">
        <v>3.1664147817267297E-5</v>
      </c>
      <c r="G21" s="1">
        <v>2.3642639057027199E-7</v>
      </c>
      <c r="H21" s="1">
        <v>4.5159880987405898E-7</v>
      </c>
      <c r="I21" s="1">
        <v>6.8557701872192704E-5</v>
      </c>
      <c r="J21">
        <v>1.7007541959152301E-4</v>
      </c>
      <c r="K21" s="1">
        <v>1.7455761814687801E-5</v>
      </c>
      <c r="L21" s="1">
        <v>3.3355785098373799E-6</v>
      </c>
      <c r="M21" s="1">
        <v>5.9820993275917202E-8</v>
      </c>
      <c r="N21" s="1">
        <v>4.2957968087025697E-6</v>
      </c>
      <c r="O21">
        <v>0.215822419279488</v>
      </c>
      <c r="P21" s="1">
        <v>8.8734155377986906E-5</v>
      </c>
      <c r="Q21" s="1">
        <v>9.3853749011272805E-6</v>
      </c>
      <c r="R21">
        <v>1.35003031491706E-3</v>
      </c>
      <c r="S21">
        <v>2.41408618640349E-3</v>
      </c>
      <c r="T21">
        <v>1.4763102894366E-2</v>
      </c>
      <c r="U21">
        <v>1.9240052345480599E-4</v>
      </c>
      <c r="V21">
        <v>9.3559087589725805E-3</v>
      </c>
      <c r="W21">
        <v>1.6832525278485201E-4</v>
      </c>
      <c r="X21">
        <v>1.5823690144866999E-4</v>
      </c>
      <c r="Y21">
        <v>5.64485554193646E-3</v>
      </c>
      <c r="Z21">
        <v>3.4541490726874299E-4</v>
      </c>
      <c r="AA21">
        <v>5.3141925946254501E-3</v>
      </c>
      <c r="AB21">
        <v>4.4803405983303597E-4</v>
      </c>
      <c r="AC21">
        <v>2.7534702963714501E-4</v>
      </c>
      <c r="AD21">
        <v>7.0392754912891702E-3</v>
      </c>
      <c r="AE21" s="1">
        <v>1.01856659262538E-5</v>
      </c>
      <c r="AF21" s="1">
        <v>3.12752589654085E-7</v>
      </c>
      <c r="AG21">
        <v>2.1719582333765399E-4</v>
      </c>
      <c r="AH21" s="1">
        <v>2.2264304257444299E-6</v>
      </c>
      <c r="AI21" s="1">
        <v>5.2996675656575197E-6</v>
      </c>
      <c r="AJ21">
        <v>2.2573060965426299E-3</v>
      </c>
      <c r="AK21" s="1">
        <v>1.7145774577174102E-5</v>
      </c>
      <c r="AL21" s="1">
        <v>1.20930324297341E-5</v>
      </c>
      <c r="AM21">
        <v>3.1090993505594701E-3</v>
      </c>
      <c r="AN21" s="1">
        <v>1.3237482154520899E-5</v>
      </c>
      <c r="AO21" s="1">
        <v>9.3216287550845399E-6</v>
      </c>
      <c r="AP21">
        <v>2.9356746227321099E-3</v>
      </c>
      <c r="AQ21" s="1">
        <v>8.3442706519273902E-10</v>
      </c>
      <c r="AR21">
        <v>3.8325455788802798E-3</v>
      </c>
      <c r="AS21">
        <v>8.33210448623219E-4</v>
      </c>
      <c r="AT21" s="1">
        <v>9.7032905224969704E-7</v>
      </c>
      <c r="AU21" s="1">
        <v>8.8927123366709397E-8</v>
      </c>
      <c r="AV21" s="1">
        <v>3.0223856252180499E-6</v>
      </c>
      <c r="AW21" s="1">
        <v>7.4774075194628599E-6</v>
      </c>
      <c r="AX21" s="1">
        <v>1.74090486508158E-6</v>
      </c>
      <c r="AY21" s="1">
        <v>3.5971662731409399E-6</v>
      </c>
      <c r="AZ21" s="1">
        <v>4.8781123295817595E-13</v>
      </c>
      <c r="BA21" s="1">
        <v>7.9830052845247095E-6</v>
      </c>
      <c r="BB21" s="1">
        <v>5.36916614075561E-8</v>
      </c>
      <c r="BC21" s="1">
        <v>3.6265259564071299E-5</v>
      </c>
      <c r="BD21">
        <v>3.4895603394127402E-3</v>
      </c>
      <c r="BE21">
        <v>2.44012106566612E-4</v>
      </c>
      <c r="BF21">
        <v>1.13072899034498E-4</v>
      </c>
      <c r="BG21" s="1">
        <v>1.43253457539108E-8</v>
      </c>
      <c r="BH21" s="1">
        <v>3.1828484896343599E-5</v>
      </c>
      <c r="BI21" s="1">
        <v>1.68319488684703E-10</v>
      </c>
      <c r="BJ21" s="1">
        <v>4.8030233986822498E-5</v>
      </c>
      <c r="BK21" s="1">
        <v>3.2243991869421397E-5</v>
      </c>
      <c r="BL21">
        <v>2.93179243740062E-3</v>
      </c>
      <c r="BM21">
        <v>1.4939993881816699E-3</v>
      </c>
      <c r="BN21" s="1">
        <v>5.9767166154176103E-5</v>
      </c>
      <c r="BO21" s="1">
        <v>6.5790118848165798E-5</v>
      </c>
      <c r="BP21">
        <v>4.6398956724985401E-3</v>
      </c>
      <c r="BQ21" s="1">
        <v>3.6912898243288799E-5</v>
      </c>
      <c r="BR21" s="1">
        <v>6.8085972822065101E-5</v>
      </c>
      <c r="BS21" s="1">
        <v>6.0631257816099703E-6</v>
      </c>
      <c r="BT21" s="1">
        <v>1.7870914865250201E-8</v>
      </c>
      <c r="BU21" s="1">
        <v>3.98652691380739E-5</v>
      </c>
      <c r="BV21">
        <v>2.8595009074734901E-3</v>
      </c>
      <c r="BW21">
        <v>3.7307166439994299E-4</v>
      </c>
      <c r="BX21">
        <v>3.7105103334935503E-2</v>
      </c>
      <c r="BY21">
        <v>0.139451770254574</v>
      </c>
      <c r="BZ21">
        <v>1.1337138636642399E-3</v>
      </c>
      <c r="CA21">
        <v>1.10935364259167E-4</v>
      </c>
      <c r="CB21">
        <v>5.7978460743225398E-4</v>
      </c>
      <c r="CC21" s="1">
        <v>2.8195306352577001E-8</v>
      </c>
      <c r="CD21">
        <v>1.4397144185352999E-2</v>
      </c>
      <c r="CE21">
        <v>1.5795787258043401E-4</v>
      </c>
      <c r="CF21" s="1">
        <v>2.9474801607806601E-6</v>
      </c>
      <c r="CG21">
        <v>6.0590955762298095E-4</v>
      </c>
      <c r="CH21">
        <v>0.20206578740113901</v>
      </c>
      <c r="CI21">
        <v>1.2967651898471201E-3</v>
      </c>
      <c r="CJ21">
        <v>5.9411671202812396E-3</v>
      </c>
      <c r="CK21">
        <v>4.1798198889957301E-4</v>
      </c>
      <c r="CL21">
        <v>9.3243370564331297E-4</v>
      </c>
      <c r="CM21" s="1">
        <v>2.32447132089374E-5</v>
      </c>
      <c r="CN21" s="1">
        <v>7.9560655383527297E-11</v>
      </c>
      <c r="CO21">
        <v>1.29699764734767E-2</v>
      </c>
      <c r="CP21">
        <v>2.09334465037549E-2</v>
      </c>
      <c r="CQ21">
        <v>1.21697114724121E-2</v>
      </c>
      <c r="CR21" s="1">
        <v>2.6626503790918599E-6</v>
      </c>
      <c r="CS21" s="1">
        <v>1.6226684008966299E-5</v>
      </c>
      <c r="CT21" s="1">
        <v>6.6538971544457094E-8</v>
      </c>
      <c r="CU21" s="1">
        <v>2.7586717200711101E-7</v>
      </c>
      <c r="CV21">
        <v>2.3959765523896702E-3</v>
      </c>
      <c r="CW21">
        <v>2.4019958110379401E-4</v>
      </c>
      <c r="CX21">
        <v>1.11526830122647E-3</v>
      </c>
      <c r="CY21">
        <v>4.35427168000415E-2</v>
      </c>
      <c r="CZ21">
        <v>1.9824146994814901E-3</v>
      </c>
    </row>
    <row r="22" spans="1:104" x14ac:dyDescent="0.25">
      <c r="A22" t="s">
        <v>89</v>
      </c>
      <c r="B22" s="3">
        <f t="shared" si="0"/>
        <v>0.09</v>
      </c>
      <c r="C22">
        <f t="shared" si="1"/>
        <v>0.20610192580988904</v>
      </c>
      <c r="D22">
        <f t="shared" si="2"/>
        <v>1</v>
      </c>
      <c r="E22">
        <v>5.5695675907274005E-4</v>
      </c>
      <c r="F22">
        <v>0.21445031731581299</v>
      </c>
      <c r="G22">
        <v>0.193502819855252</v>
      </c>
      <c r="H22">
        <v>0.149654330465543</v>
      </c>
      <c r="I22" s="1">
        <v>5.8087764646838702E-6</v>
      </c>
      <c r="J22">
        <v>0.17184750970434901</v>
      </c>
      <c r="K22">
        <v>0.153011388516434</v>
      </c>
      <c r="L22">
        <v>0.22117426909105301</v>
      </c>
      <c r="M22">
        <v>0.193250690880301</v>
      </c>
      <c r="N22">
        <v>2.3818964366394699E-3</v>
      </c>
      <c r="O22">
        <v>1.25686096942211E-2</v>
      </c>
      <c r="P22">
        <v>0.47326099693281098</v>
      </c>
      <c r="Q22">
        <v>1.15105731270394E-3</v>
      </c>
      <c r="R22">
        <v>1.56810228683795E-2</v>
      </c>
      <c r="S22">
        <v>0.92486022246024202</v>
      </c>
      <c r="T22">
        <v>4.4847785026973098E-2</v>
      </c>
      <c r="U22">
        <v>0.245707235260753</v>
      </c>
      <c r="V22">
        <v>8.8348583444345E-2</v>
      </c>
      <c r="W22">
        <v>0.294979198686384</v>
      </c>
      <c r="X22">
        <v>5.75192848989087E-3</v>
      </c>
      <c r="Y22">
        <v>6.2818082062324296E-2</v>
      </c>
      <c r="Z22" s="1">
        <v>2.8056732112883199E-5</v>
      </c>
      <c r="AA22">
        <v>1.4019702804113901E-2</v>
      </c>
      <c r="AB22">
        <v>0.42263338684427498</v>
      </c>
      <c r="AC22">
        <v>0.172008623860231</v>
      </c>
      <c r="AD22">
        <v>0.20062599668490699</v>
      </c>
      <c r="AE22">
        <v>4.1153247276570402E-2</v>
      </c>
      <c r="AF22">
        <v>0.27572040708477602</v>
      </c>
      <c r="AG22">
        <v>1.06902535142404E-3</v>
      </c>
      <c r="AH22">
        <v>0.105519848782821</v>
      </c>
      <c r="AI22">
        <v>0.78698889441627495</v>
      </c>
      <c r="AJ22">
        <v>4.1358775283836899E-2</v>
      </c>
      <c r="AK22" s="1">
        <v>2.1559588324468701E-7</v>
      </c>
      <c r="AL22">
        <v>0.80384576775560401</v>
      </c>
      <c r="AM22">
        <v>0.173304883863697</v>
      </c>
      <c r="AN22">
        <v>0.107753718904012</v>
      </c>
      <c r="AO22">
        <v>1.79561733464717E-3</v>
      </c>
      <c r="AP22">
        <v>0.23318042090246499</v>
      </c>
      <c r="AQ22">
        <v>0.11718774679606</v>
      </c>
      <c r="AR22">
        <v>0.30151263842751802</v>
      </c>
      <c r="AS22">
        <v>1.7629481962780201E-4</v>
      </c>
      <c r="AT22">
        <v>0.40656227527918498</v>
      </c>
      <c r="AU22">
        <v>5.5391459212601104E-3</v>
      </c>
      <c r="AV22">
        <v>2.9186195752513599E-3</v>
      </c>
      <c r="AW22">
        <v>0.41201584983079098</v>
      </c>
      <c r="AX22">
        <v>0.22627126592038399</v>
      </c>
      <c r="AY22" s="1">
        <v>4.1663892389201899E-5</v>
      </c>
      <c r="AZ22" s="1">
        <v>1.36851182698161E-6</v>
      </c>
      <c r="BA22">
        <v>0.504197246010336</v>
      </c>
      <c r="BB22">
        <v>0.16305206631415001</v>
      </c>
      <c r="BC22" s="1">
        <v>5.1484389569662503E-6</v>
      </c>
      <c r="BD22">
        <v>1.5155637911707501E-2</v>
      </c>
      <c r="BE22">
        <v>0.159112827489367</v>
      </c>
      <c r="BF22">
        <v>9.3957842602325897E-2</v>
      </c>
      <c r="BG22">
        <v>0.35072225473845398</v>
      </c>
      <c r="BH22">
        <v>0.14485204884268499</v>
      </c>
      <c r="BI22">
        <v>1.1853686978165801E-2</v>
      </c>
      <c r="BJ22">
        <v>8.9264302725832897E-2</v>
      </c>
      <c r="BK22">
        <v>1.8738167562594998E-2</v>
      </c>
      <c r="BL22">
        <v>0.189183450205893</v>
      </c>
      <c r="BM22">
        <v>0.98796379147201996</v>
      </c>
      <c r="BN22">
        <v>8.68725576474111E-2</v>
      </c>
      <c r="BO22">
        <v>2.9012305344949099E-2</v>
      </c>
      <c r="BP22">
        <v>7.3945974359138897E-2</v>
      </c>
      <c r="BQ22">
        <v>7.0727351188812401E-3</v>
      </c>
      <c r="BR22">
        <v>2.6569120177183598E-4</v>
      </c>
      <c r="BS22">
        <v>3.1961472707508899E-3</v>
      </c>
      <c r="BT22">
        <v>0.46391828938753799</v>
      </c>
      <c r="BU22">
        <v>0.40817301855024102</v>
      </c>
      <c r="BV22">
        <v>0.231546570415085</v>
      </c>
      <c r="BW22">
        <v>0.51761128486558305</v>
      </c>
      <c r="BX22">
        <v>0.43183258974293698</v>
      </c>
      <c r="BY22" s="1">
        <v>4.6324676097781499E-5</v>
      </c>
      <c r="BZ22">
        <v>0.58008990366827795</v>
      </c>
      <c r="CA22">
        <v>0.219567207625045</v>
      </c>
      <c r="CB22">
        <v>0.82021901260767704</v>
      </c>
      <c r="CC22">
        <v>0.55068220535795198</v>
      </c>
      <c r="CD22" s="1">
        <v>2.10430924074391E-5</v>
      </c>
      <c r="CE22">
        <v>0.34169001912743202</v>
      </c>
      <c r="CF22">
        <v>0.20812073300650999</v>
      </c>
      <c r="CG22">
        <v>0.37231830448009701</v>
      </c>
      <c r="CH22">
        <v>0.56075385843322401</v>
      </c>
      <c r="CI22" s="1">
        <v>4.88968935656E-5</v>
      </c>
      <c r="CJ22">
        <v>2.7940018956158401E-3</v>
      </c>
      <c r="CK22">
        <v>0.232199694576945</v>
      </c>
      <c r="CL22">
        <v>4.2711167185975597E-2</v>
      </c>
      <c r="CM22">
        <v>0.26386266115512802</v>
      </c>
      <c r="CN22">
        <v>5.0022598846251397E-2</v>
      </c>
      <c r="CO22">
        <v>1.49291670857778E-2</v>
      </c>
      <c r="CP22">
        <v>3.46528212863619E-2</v>
      </c>
      <c r="CQ22">
        <v>0.46823195343527502</v>
      </c>
      <c r="CR22">
        <v>2.59566163349389E-4</v>
      </c>
      <c r="CS22">
        <v>2.62817350211655E-2</v>
      </c>
      <c r="CT22">
        <v>0.56792712968034698</v>
      </c>
      <c r="CU22">
        <v>0.105107477182558</v>
      </c>
      <c r="CV22">
        <v>0.33574164498555698</v>
      </c>
      <c r="CW22">
        <v>2.75123483208666E-2</v>
      </c>
      <c r="CX22">
        <v>0.69611438386581603</v>
      </c>
      <c r="CY22">
        <v>0.25875122298254399</v>
      </c>
      <c r="CZ22">
        <v>0.52498569466242795</v>
      </c>
    </row>
    <row r="23" spans="1:104" x14ac:dyDescent="0.25">
      <c r="A23" t="s">
        <v>41</v>
      </c>
      <c r="B23" s="3">
        <f t="shared" si="0"/>
        <v>0.33</v>
      </c>
      <c r="C23">
        <f t="shared" si="1"/>
        <v>3.5575669123694503E-2</v>
      </c>
      <c r="D23">
        <f t="shared" si="2"/>
        <v>1</v>
      </c>
      <c r="E23">
        <v>5.9249905198076097E-4</v>
      </c>
      <c r="F23">
        <v>1.8585364186865801E-2</v>
      </c>
      <c r="G23" s="1">
        <v>2.5229066533977501E-6</v>
      </c>
      <c r="H23">
        <v>1.09575026784863E-4</v>
      </c>
      <c r="I23">
        <v>1.0834975784442501E-3</v>
      </c>
      <c r="J23" s="1">
        <v>9.4251640818421103E-5</v>
      </c>
      <c r="K23" s="1">
        <v>2.0515112627435601E-10</v>
      </c>
      <c r="L23">
        <v>0.29704849852167098</v>
      </c>
      <c r="M23" s="1">
        <v>4.0089630592254102E-5</v>
      </c>
      <c r="N23">
        <v>8.4913500122608503E-3</v>
      </c>
      <c r="O23">
        <v>1.60543420479233E-3</v>
      </c>
      <c r="P23">
        <v>1.19748231793521E-4</v>
      </c>
      <c r="Q23">
        <v>9.6490476549589196E-3</v>
      </c>
      <c r="R23">
        <v>6.4713514771185595E-4</v>
      </c>
      <c r="S23">
        <v>4.6799552089655298E-2</v>
      </c>
      <c r="T23">
        <v>1.19986786734359E-4</v>
      </c>
      <c r="U23" s="1">
        <v>4.9183887660627301E-5</v>
      </c>
      <c r="V23">
        <v>2.1468738024536701E-4</v>
      </c>
      <c r="W23" s="1">
        <v>2.5661939775109501E-10</v>
      </c>
      <c r="X23">
        <v>2.35663934038252E-2</v>
      </c>
      <c r="Y23">
        <v>2.44338086192616E-3</v>
      </c>
      <c r="Z23">
        <v>1.15708196898611E-3</v>
      </c>
      <c r="AA23" s="1">
        <v>2.1749456156488201E-5</v>
      </c>
      <c r="AB23">
        <v>0.19116340152858299</v>
      </c>
      <c r="AC23">
        <v>5.0454408795884101E-2</v>
      </c>
      <c r="AD23" s="1">
        <v>3.8351121511888797E-8</v>
      </c>
      <c r="AE23">
        <v>3.2063761575110801E-4</v>
      </c>
      <c r="AF23">
        <v>3.4620303707099599E-2</v>
      </c>
      <c r="AG23">
        <v>0.152101652817098</v>
      </c>
      <c r="AH23">
        <v>1.04366922614843E-3</v>
      </c>
      <c r="AI23" s="1">
        <v>5.2107609189586804E-6</v>
      </c>
      <c r="AJ23">
        <v>4.3545696991480601E-2</v>
      </c>
      <c r="AK23">
        <v>2.5618675603643402E-4</v>
      </c>
      <c r="AL23">
        <v>2.8652384425825898E-2</v>
      </c>
      <c r="AM23">
        <v>8.2978985630750304E-2</v>
      </c>
      <c r="AN23">
        <v>2.1377961317317201E-2</v>
      </c>
      <c r="AO23" s="1">
        <v>2.23033049997141E-5</v>
      </c>
      <c r="AP23">
        <v>9.4998831531622006E-3</v>
      </c>
      <c r="AQ23" s="1">
        <v>9.7391032681970001E-9</v>
      </c>
      <c r="AR23" s="1">
        <v>1.7614318681576101E-5</v>
      </c>
      <c r="AS23">
        <v>0.699812059616024</v>
      </c>
      <c r="AT23">
        <v>2.0414694543609401E-2</v>
      </c>
      <c r="AU23">
        <v>0.10163534327498699</v>
      </c>
      <c r="AV23">
        <v>0.10945763133426301</v>
      </c>
      <c r="AW23" s="1">
        <v>1.2984564295450201E-7</v>
      </c>
      <c r="AX23" s="1">
        <v>2.4297183909099999E-6</v>
      </c>
      <c r="AY23">
        <v>6.3552700609062596E-2</v>
      </c>
      <c r="AZ23" s="1">
        <v>1.9035396968095499E-10</v>
      </c>
      <c r="BA23">
        <v>8.9170250329513399E-3</v>
      </c>
      <c r="BB23" s="1">
        <v>9.0375863243402805E-7</v>
      </c>
      <c r="BC23" s="1">
        <v>3.6798848858690603E-5</v>
      </c>
      <c r="BD23">
        <v>1.08121315561841E-2</v>
      </c>
      <c r="BE23">
        <v>3.25263552177577E-3</v>
      </c>
      <c r="BF23">
        <v>8.0377809214295104E-4</v>
      </c>
      <c r="BG23">
        <v>1.20732184766767E-2</v>
      </c>
      <c r="BH23" s="1">
        <v>3.9453777514625999E-10</v>
      </c>
      <c r="BI23">
        <v>6.7339199357394899E-3</v>
      </c>
      <c r="BJ23">
        <v>5.1686878025337E-3</v>
      </c>
      <c r="BK23">
        <v>0.13709862192693001</v>
      </c>
      <c r="BL23">
        <v>0.21894372330999401</v>
      </c>
      <c r="BM23">
        <v>2.29100732792684E-3</v>
      </c>
      <c r="BN23" s="1">
        <v>1.5803508982138101E-5</v>
      </c>
      <c r="BO23">
        <v>4.2573318810444398E-2</v>
      </c>
      <c r="BP23">
        <v>0.32154870806862301</v>
      </c>
      <c r="BQ23" s="1">
        <v>2.6369477638339299E-11</v>
      </c>
      <c r="BR23">
        <v>1.21674984396737E-3</v>
      </c>
      <c r="BS23" s="1">
        <v>3.5501585881119299E-5</v>
      </c>
      <c r="BT23" s="1">
        <v>7.8584588960157599E-5</v>
      </c>
      <c r="BU23">
        <v>1.11320699556943E-4</v>
      </c>
      <c r="BV23">
        <v>4.9755904179830501E-2</v>
      </c>
      <c r="BW23" s="1">
        <v>1.3319847635674299E-5</v>
      </c>
      <c r="BX23">
        <v>5.5261403881238999E-2</v>
      </c>
      <c r="BY23" s="1">
        <v>5.01969314453442E-5</v>
      </c>
      <c r="BZ23" s="1">
        <v>1.15386296356351E-5</v>
      </c>
      <c r="CA23">
        <v>4.44961491081627E-2</v>
      </c>
      <c r="CB23">
        <v>1.51224210280243E-2</v>
      </c>
      <c r="CC23">
        <v>2.2809261075321201E-2</v>
      </c>
      <c r="CD23">
        <v>4.1025156527332201E-4</v>
      </c>
      <c r="CE23">
        <v>6.2239976090613797E-3</v>
      </c>
      <c r="CF23">
        <v>1.2285930463605901E-4</v>
      </c>
      <c r="CG23" s="1">
        <v>4.0710790227647199E-7</v>
      </c>
      <c r="CH23">
        <v>5.6575742908267099E-2</v>
      </c>
      <c r="CI23" s="1">
        <v>1.64989215337437E-6</v>
      </c>
      <c r="CJ23" s="1">
        <v>2.7779906626306401E-5</v>
      </c>
      <c r="CK23">
        <v>9.3867579497169604E-3</v>
      </c>
      <c r="CL23">
        <v>3.4974516379322301E-4</v>
      </c>
      <c r="CM23">
        <v>1.2553000145782599E-2</v>
      </c>
      <c r="CN23">
        <v>5.0651506417732396E-4</v>
      </c>
      <c r="CO23">
        <v>9.0993649327316406E-2</v>
      </c>
      <c r="CP23">
        <v>5.7859068898516997E-3</v>
      </c>
      <c r="CQ23">
        <v>8.2737671510333202E-4</v>
      </c>
      <c r="CR23">
        <v>0.28051530275617598</v>
      </c>
      <c r="CS23">
        <v>7.0927614071228801E-3</v>
      </c>
      <c r="CT23" s="1">
        <v>1.53071696017519E-8</v>
      </c>
      <c r="CU23" s="1">
        <v>3.2960606193477401E-6</v>
      </c>
      <c r="CV23">
        <v>1.3108173079546101E-3</v>
      </c>
      <c r="CW23" s="1">
        <v>2.7910506012591202E-6</v>
      </c>
      <c r="CX23" s="1">
        <v>7.8485737596358997E-11</v>
      </c>
      <c r="CY23" s="1">
        <v>6.3160635169498999E-5</v>
      </c>
      <c r="CZ23">
        <v>0.10220412675294201</v>
      </c>
    </row>
    <row r="24" spans="1:104" x14ac:dyDescent="0.25">
      <c r="A24" t="s">
        <v>46</v>
      </c>
      <c r="B24" s="3">
        <f t="shared" si="0"/>
        <v>0.11</v>
      </c>
      <c r="C24">
        <f t="shared" si="1"/>
        <v>4.9145314238727852E-2</v>
      </c>
      <c r="D24">
        <f t="shared" si="2"/>
        <v>1</v>
      </c>
      <c r="E24">
        <v>1.1166294560916001E-3</v>
      </c>
      <c r="F24">
        <v>1.361176273365E-2</v>
      </c>
      <c r="G24" s="1">
        <v>8.0566213609695096E-8</v>
      </c>
      <c r="H24">
        <v>1.86369481700529E-3</v>
      </c>
      <c r="I24" s="1">
        <v>9.3848672760102008E-6</v>
      </c>
      <c r="J24">
        <v>2.4540092114585799E-3</v>
      </c>
      <c r="K24">
        <v>4.7994275546486501E-3</v>
      </c>
      <c r="L24" s="1">
        <v>6.0539638400223701E-5</v>
      </c>
      <c r="M24">
        <v>8.6780223813862096E-3</v>
      </c>
      <c r="N24">
        <v>0.117840384521572</v>
      </c>
      <c r="O24">
        <v>7.2645407954666803E-3</v>
      </c>
      <c r="P24">
        <v>1.46118029240706E-2</v>
      </c>
      <c r="Q24">
        <v>6.6551711723222802E-3</v>
      </c>
      <c r="R24">
        <v>1.0257584894733599E-3</v>
      </c>
      <c r="S24">
        <v>3.5265899260404897E-4</v>
      </c>
      <c r="T24">
        <v>0.15311993458155501</v>
      </c>
      <c r="U24">
        <v>1.9251585723933502E-2</v>
      </c>
      <c r="V24">
        <v>0.55124870525442105</v>
      </c>
      <c r="W24">
        <v>1.2578054480348599E-2</v>
      </c>
      <c r="X24">
        <v>1.7391259856907499E-2</v>
      </c>
      <c r="Y24">
        <v>2.6306378692088302E-2</v>
      </c>
      <c r="Z24">
        <v>1.8598291945387899E-3</v>
      </c>
      <c r="AA24">
        <v>4.3200385092415299E-2</v>
      </c>
      <c r="AB24">
        <v>8.4059608928483895E-2</v>
      </c>
      <c r="AC24">
        <v>1.0367707784069999E-4</v>
      </c>
      <c r="AD24">
        <v>2.4208333631667502E-2</v>
      </c>
      <c r="AE24">
        <v>0.96620704013469805</v>
      </c>
      <c r="AF24">
        <v>2.5889525982391699E-2</v>
      </c>
      <c r="AG24">
        <v>1.42135789030424E-4</v>
      </c>
      <c r="AH24" s="1">
        <v>8.2404219416536805E-6</v>
      </c>
      <c r="AI24">
        <v>6.3399429970360001E-3</v>
      </c>
      <c r="AJ24">
        <v>1.40793293748093E-2</v>
      </c>
      <c r="AK24">
        <v>0.27664657199161802</v>
      </c>
      <c r="AL24">
        <v>0.34269980048258603</v>
      </c>
      <c r="AM24">
        <v>1.2698158400140301E-4</v>
      </c>
      <c r="AN24">
        <v>0.15215518599271899</v>
      </c>
      <c r="AO24">
        <v>3.3718274887462301E-4</v>
      </c>
      <c r="AP24">
        <v>6.6833445041318499E-3</v>
      </c>
      <c r="AQ24">
        <v>8.4483106212768395E-4</v>
      </c>
      <c r="AR24">
        <v>1.39033020588488E-2</v>
      </c>
      <c r="AS24">
        <v>0.19657880162133001</v>
      </c>
      <c r="AT24">
        <v>7.0053304283178503E-4</v>
      </c>
      <c r="AU24">
        <v>8.1995822724210195E-4</v>
      </c>
      <c r="AV24">
        <v>6.7346963671654104E-4</v>
      </c>
      <c r="AW24">
        <v>4.0003014123040102E-4</v>
      </c>
      <c r="AX24">
        <v>1.2077134949138899E-4</v>
      </c>
      <c r="AY24" s="1">
        <v>6.5576511409267304E-7</v>
      </c>
      <c r="AZ24">
        <v>6.7880616790633196E-4</v>
      </c>
      <c r="BA24">
        <v>7.0953403872093299E-2</v>
      </c>
      <c r="BB24">
        <v>2.7511967468877202E-4</v>
      </c>
      <c r="BC24">
        <v>9.6199988667851795E-3</v>
      </c>
      <c r="BD24">
        <v>1.9341750541068599E-4</v>
      </c>
      <c r="BE24">
        <v>6.42706534534774E-3</v>
      </c>
      <c r="BF24">
        <v>3.2149868515730499E-3</v>
      </c>
      <c r="BG24">
        <v>3.1527111088771901E-3</v>
      </c>
      <c r="BH24" s="1">
        <v>2.39728743888229E-5</v>
      </c>
      <c r="BI24">
        <v>1.72805956956633E-3</v>
      </c>
      <c r="BJ24">
        <v>3.42641421772533E-3</v>
      </c>
      <c r="BK24">
        <v>2.3609091891324801E-4</v>
      </c>
      <c r="BL24">
        <v>3.22396522388177E-3</v>
      </c>
      <c r="BM24">
        <v>8.9906218473745202E-3</v>
      </c>
      <c r="BN24">
        <v>1.2232603270329401E-4</v>
      </c>
      <c r="BO24">
        <v>2.4045087282119701E-4</v>
      </c>
      <c r="BP24">
        <v>1.1273232361101801E-2</v>
      </c>
      <c r="BQ24">
        <v>5.48702270798768E-3</v>
      </c>
      <c r="BR24">
        <v>5.7840156877266204E-3</v>
      </c>
      <c r="BS24">
        <v>0.12582014357941401</v>
      </c>
      <c r="BT24">
        <v>4.8208700029000703E-4</v>
      </c>
      <c r="BU24">
        <v>0.14927899718745899</v>
      </c>
      <c r="BV24">
        <v>6.54730771304338E-3</v>
      </c>
      <c r="BW24">
        <v>5.6673151100147801E-4</v>
      </c>
      <c r="BX24">
        <v>8.9048832941400105E-2</v>
      </c>
      <c r="BY24">
        <v>9.5215139801992504E-3</v>
      </c>
      <c r="BZ24">
        <v>1.0599054181721101E-3</v>
      </c>
      <c r="CA24">
        <v>0.14485922809311999</v>
      </c>
      <c r="CB24">
        <v>4.1068777293446204E-3</v>
      </c>
      <c r="CC24">
        <v>4.1288703392158503E-2</v>
      </c>
      <c r="CD24" s="1">
        <v>8.6539110688085304E-6</v>
      </c>
      <c r="CE24" s="1">
        <v>6.7507264153767401E-6</v>
      </c>
      <c r="CF24" s="1">
        <v>1.4514458466353599E-6</v>
      </c>
      <c r="CG24">
        <v>2.5493881174649801E-2</v>
      </c>
      <c r="CH24">
        <v>7.2068736625701003E-3</v>
      </c>
      <c r="CI24">
        <v>1.6135226519385E-3</v>
      </c>
      <c r="CJ24">
        <v>5.8707752660370198E-2</v>
      </c>
      <c r="CK24">
        <v>1.6662290872384598E-2</v>
      </c>
      <c r="CL24">
        <v>0.413765848268694</v>
      </c>
      <c r="CM24">
        <v>0.40497087894747003</v>
      </c>
      <c r="CN24">
        <v>7.54734212597834E-3</v>
      </c>
      <c r="CO24" s="1">
        <v>5.7117005384517101E-5</v>
      </c>
      <c r="CP24">
        <v>1.3763682927339499E-3</v>
      </c>
      <c r="CQ24" s="1">
        <v>1.2908927661556E-5</v>
      </c>
      <c r="CR24">
        <v>6.2346279966155797E-4</v>
      </c>
      <c r="CS24">
        <v>6.0835719019023196E-4</v>
      </c>
      <c r="CT24">
        <v>4.0084982480810902E-4</v>
      </c>
      <c r="CU24">
        <v>5.6318915196833699E-2</v>
      </c>
      <c r="CV24">
        <v>7.46117382892947E-3</v>
      </c>
      <c r="CW24">
        <v>4.29162982886271E-2</v>
      </c>
      <c r="CX24">
        <v>2.2797722207285102E-2</v>
      </c>
      <c r="CY24">
        <v>1.21977703231162E-3</v>
      </c>
      <c r="CZ24">
        <v>1.80919610338885E-2</v>
      </c>
    </row>
    <row r="25" spans="1:104" x14ac:dyDescent="0.25">
      <c r="A25" t="s">
        <v>15</v>
      </c>
      <c r="B25" s="3">
        <f t="shared" si="0"/>
        <v>0.21</v>
      </c>
      <c r="C25">
        <f t="shared" si="1"/>
        <v>4.7415887611152646E-2</v>
      </c>
      <c r="D25">
        <f t="shared" si="2"/>
        <v>1</v>
      </c>
      <c r="E25">
        <v>0.18626409932382601</v>
      </c>
      <c r="F25">
        <v>2.0572103921924101E-2</v>
      </c>
      <c r="G25" s="1">
        <v>4.3653266980071999E-7</v>
      </c>
      <c r="H25">
        <v>9.6799062900278503E-4</v>
      </c>
      <c r="I25" s="1">
        <v>2.1025538647959701E-10</v>
      </c>
      <c r="J25">
        <v>1.08406760984115E-3</v>
      </c>
      <c r="K25" s="1">
        <v>6.9636911574163399E-7</v>
      </c>
      <c r="L25">
        <v>4.5061614115735699E-2</v>
      </c>
      <c r="M25">
        <v>9.7864293026495797E-2</v>
      </c>
      <c r="N25" s="1">
        <v>4.3809910408962701E-7</v>
      </c>
      <c r="O25" s="1">
        <v>3.0301681458931402E-7</v>
      </c>
      <c r="P25" s="1">
        <v>2.2543571488790499E-6</v>
      </c>
      <c r="Q25">
        <v>1.6073655356919899E-2</v>
      </c>
      <c r="R25">
        <v>6.4028795209214997E-3</v>
      </c>
      <c r="S25" s="1">
        <v>5.5168967946297602E-5</v>
      </c>
      <c r="T25">
        <v>2.1249366388629699E-3</v>
      </c>
      <c r="U25">
        <v>3.0209408690632499E-2</v>
      </c>
      <c r="V25">
        <v>7.0776996013728003E-3</v>
      </c>
      <c r="W25">
        <v>2.3233705821705201E-3</v>
      </c>
      <c r="X25">
        <v>2.7004329690276298E-2</v>
      </c>
      <c r="Y25">
        <v>1.9655858559469502E-3</v>
      </c>
      <c r="Z25">
        <v>1.3643835443644201E-4</v>
      </c>
      <c r="AA25">
        <v>4.5828279125747599E-3</v>
      </c>
      <c r="AB25" s="1">
        <v>1.4077694121537599E-5</v>
      </c>
      <c r="AC25" s="1">
        <v>3.1336132303473799E-5</v>
      </c>
      <c r="AD25" s="1">
        <v>7.7543312802126201E-6</v>
      </c>
      <c r="AE25">
        <v>4.2837146673248498E-2</v>
      </c>
      <c r="AF25">
        <v>0.133872698345048</v>
      </c>
      <c r="AG25">
        <v>1.7028762444111199E-2</v>
      </c>
      <c r="AH25">
        <v>3.6055183658581101E-3</v>
      </c>
      <c r="AI25">
        <v>9.6245092368148592E-3</v>
      </c>
      <c r="AJ25">
        <v>0.23302361498245999</v>
      </c>
      <c r="AK25">
        <v>4.23472057494899E-2</v>
      </c>
      <c r="AL25">
        <v>5.3120692023027799E-2</v>
      </c>
      <c r="AM25">
        <v>7.9384633025486304E-2</v>
      </c>
      <c r="AN25">
        <v>3.0367427514775601E-4</v>
      </c>
      <c r="AO25">
        <v>5.8929240769631701E-3</v>
      </c>
      <c r="AP25">
        <v>2.6063007167007001E-2</v>
      </c>
      <c r="AQ25" s="1">
        <v>6.0033082800645504E-8</v>
      </c>
      <c r="AR25">
        <v>0.215846715728743</v>
      </c>
      <c r="AS25">
        <v>1.75194521276519E-3</v>
      </c>
      <c r="AT25">
        <v>2.29132175322737E-2</v>
      </c>
      <c r="AU25">
        <v>0.38052253667247599</v>
      </c>
      <c r="AV25">
        <v>2.09545195933874E-2</v>
      </c>
      <c r="AW25" s="1">
        <v>7.2628990043079697E-8</v>
      </c>
      <c r="AX25" s="1">
        <v>7.4639508657622696E-8</v>
      </c>
      <c r="AY25">
        <v>7.4187131372534507E-2</v>
      </c>
      <c r="AZ25">
        <v>1.7935919273980801E-2</v>
      </c>
      <c r="BA25">
        <v>0.16622213159338101</v>
      </c>
      <c r="BB25">
        <v>0.16814869803229199</v>
      </c>
      <c r="BC25" s="1">
        <v>4.5593152246256904E-6</v>
      </c>
      <c r="BD25">
        <v>7.4844320778681098E-2</v>
      </c>
      <c r="BE25" s="1">
        <v>2.34242175351842E-8</v>
      </c>
      <c r="BF25" s="1">
        <v>5.9632852885227804E-6</v>
      </c>
      <c r="BG25">
        <v>5.4278962456421498E-2</v>
      </c>
      <c r="BH25">
        <v>3.9394496540652003E-2</v>
      </c>
      <c r="BI25">
        <v>3.1368247708765299E-4</v>
      </c>
      <c r="BJ25">
        <v>4.0960981037686299E-2</v>
      </c>
      <c r="BK25" s="1">
        <v>3.1973212567227499E-5</v>
      </c>
      <c r="BL25">
        <v>1.2645509776005899E-2</v>
      </c>
      <c r="BM25">
        <v>1.42472856129854E-2</v>
      </c>
      <c r="BN25">
        <v>0.115626167016758</v>
      </c>
      <c r="BO25" s="1">
        <v>2.00364270086731E-5</v>
      </c>
      <c r="BP25">
        <v>9.1982289097856992E-3</v>
      </c>
      <c r="BQ25" s="1">
        <v>1.26451411779461E-5</v>
      </c>
      <c r="BR25">
        <v>2.8288424483529102E-3</v>
      </c>
      <c r="BS25">
        <v>9.0584453901865106E-2</v>
      </c>
      <c r="BT25" s="1">
        <v>9.4395826284568499E-7</v>
      </c>
      <c r="BU25">
        <v>1.09127629492389E-2</v>
      </c>
      <c r="BV25">
        <v>0.52126650714078104</v>
      </c>
      <c r="BW25">
        <v>0.33780421783401599</v>
      </c>
      <c r="BX25">
        <v>0.17446190381148999</v>
      </c>
      <c r="BY25">
        <v>6.0419591424890496E-3</v>
      </c>
      <c r="BZ25">
        <v>0.10213815426622699</v>
      </c>
      <c r="CA25">
        <v>1.83288140191054E-3</v>
      </c>
      <c r="CB25">
        <v>6.6143398693588207E-2</v>
      </c>
      <c r="CC25">
        <v>2.0045661777011101E-2</v>
      </c>
      <c r="CD25" s="1">
        <v>8.6001373024299904E-5</v>
      </c>
      <c r="CE25">
        <v>4.8036372587112403E-3</v>
      </c>
      <c r="CF25">
        <v>3.1439327874503401E-3</v>
      </c>
      <c r="CG25">
        <v>3.9802724641481699E-2</v>
      </c>
      <c r="CH25">
        <v>8.8213990793359107E-2</v>
      </c>
      <c r="CI25">
        <v>2.3080620401683401E-2</v>
      </c>
      <c r="CJ25">
        <v>4.41656972424644E-2</v>
      </c>
      <c r="CK25">
        <v>5.0798536064004397E-2</v>
      </c>
      <c r="CL25">
        <v>4.52235462719646E-2</v>
      </c>
      <c r="CM25">
        <v>0.28042467190502701</v>
      </c>
      <c r="CN25">
        <v>2.9298630497209401E-2</v>
      </c>
      <c r="CO25">
        <v>2.1628977752649499E-2</v>
      </c>
      <c r="CP25">
        <v>1.16555893659363E-3</v>
      </c>
      <c r="CQ25">
        <v>7.6400298256166399E-2</v>
      </c>
      <c r="CR25">
        <v>1.8133124233803399E-4</v>
      </c>
      <c r="CS25">
        <v>1.15015342461697E-2</v>
      </c>
      <c r="CT25">
        <v>4.1137671356871802E-3</v>
      </c>
      <c r="CU25">
        <v>1.4172718696188801E-3</v>
      </c>
      <c r="CV25">
        <v>9.0496504332750305E-2</v>
      </c>
      <c r="CW25">
        <v>2.7652046264575701E-2</v>
      </c>
      <c r="CX25">
        <v>6.0355323336749303E-4</v>
      </c>
      <c r="CY25">
        <v>2.0878627437349601E-4</v>
      </c>
      <c r="CZ25">
        <v>3.6115444378037001E-2</v>
      </c>
    </row>
    <row r="26" spans="1:104" x14ac:dyDescent="0.25">
      <c r="A26" t="s">
        <v>112</v>
      </c>
      <c r="B26" s="3">
        <f t="shared" si="0"/>
        <v>0</v>
      </c>
      <c r="C26">
        <f t="shared" si="1"/>
        <v>0.24673339827523375</v>
      </c>
      <c r="D26">
        <f t="shared" si="2"/>
        <v>1</v>
      </c>
      <c r="E26">
        <v>0.103145717016131</v>
      </c>
      <c r="F26">
        <v>0.410823269065269</v>
      </c>
      <c r="G26">
        <v>0.66427668231189096</v>
      </c>
      <c r="H26">
        <v>6.9139367028568002E-2</v>
      </c>
      <c r="I26">
        <v>5.2860863698923601E-2</v>
      </c>
      <c r="J26">
        <v>0.159196129681377</v>
      </c>
      <c r="K26">
        <v>9.4514962388901599E-2</v>
      </c>
      <c r="L26">
        <v>5.64198579554228E-3</v>
      </c>
      <c r="M26">
        <v>0.139357308430238</v>
      </c>
      <c r="N26">
        <v>2.1219940138719699E-4</v>
      </c>
      <c r="O26">
        <v>0.22332087057932601</v>
      </c>
      <c r="P26">
        <v>0.46090931534831697</v>
      </c>
      <c r="Q26">
        <v>0.53493249446770497</v>
      </c>
      <c r="R26">
        <v>2.7095683987384898E-2</v>
      </c>
      <c r="S26">
        <v>0.41820715295262001</v>
      </c>
      <c r="T26">
        <v>1.5418971468882599E-2</v>
      </c>
      <c r="U26">
        <v>0.21757577317125801</v>
      </c>
      <c r="V26">
        <v>1.7550945664377399E-2</v>
      </c>
      <c r="W26">
        <v>0.521684027985587</v>
      </c>
      <c r="X26">
        <v>2.1736555366012301E-2</v>
      </c>
      <c r="Y26">
        <v>0.42238806759877601</v>
      </c>
      <c r="Z26">
        <v>1.3546999743795401E-2</v>
      </c>
      <c r="AA26">
        <v>0.44271181022061701</v>
      </c>
      <c r="AB26">
        <v>8.8807308730290094E-2</v>
      </c>
      <c r="AC26">
        <v>1.02031720939259E-2</v>
      </c>
      <c r="AD26">
        <v>2.6467398337050502E-2</v>
      </c>
      <c r="AE26">
        <v>0.41241277368651402</v>
      </c>
      <c r="AF26">
        <v>2.2245316756290601E-2</v>
      </c>
      <c r="AG26">
        <v>8.2451086611125296E-2</v>
      </c>
      <c r="AH26">
        <v>0.53521670541759803</v>
      </c>
      <c r="AI26">
        <v>1.42037709181388E-2</v>
      </c>
      <c r="AJ26">
        <v>9.7813732680198801E-2</v>
      </c>
      <c r="AK26">
        <v>0.18792199319133701</v>
      </c>
      <c r="AL26">
        <v>0.107915533886305</v>
      </c>
      <c r="AM26">
        <v>0.41540437638703398</v>
      </c>
      <c r="AN26">
        <v>0.42064940186990901</v>
      </c>
      <c r="AO26">
        <v>0.18222835491508099</v>
      </c>
      <c r="AP26">
        <v>7.7406073031367997E-2</v>
      </c>
      <c r="AQ26">
        <v>0.52124620505136998</v>
      </c>
      <c r="AR26">
        <v>1.95922396406716E-2</v>
      </c>
      <c r="AS26">
        <v>0.45829694795422798</v>
      </c>
      <c r="AT26">
        <v>0.25218168755867298</v>
      </c>
      <c r="AU26">
        <v>0.37762986060923598</v>
      </c>
      <c r="AV26">
        <v>0.541849685340001</v>
      </c>
      <c r="AW26">
        <v>0.39070789276896001</v>
      </c>
      <c r="AX26">
        <v>0.58062312979990505</v>
      </c>
      <c r="AY26">
        <v>0.47236200039385201</v>
      </c>
      <c r="AZ26">
        <v>0.136294925548017</v>
      </c>
      <c r="BA26">
        <v>1.2796024067055899E-3</v>
      </c>
      <c r="BB26">
        <v>0.51211462511132899</v>
      </c>
      <c r="BC26">
        <v>8.6728939418290601E-2</v>
      </c>
      <c r="BD26">
        <v>0.115847382270656</v>
      </c>
      <c r="BE26">
        <v>3.1691310405442402E-2</v>
      </c>
      <c r="BF26">
        <v>3.24427101786988E-3</v>
      </c>
      <c r="BG26">
        <v>0.45501505659602498</v>
      </c>
      <c r="BH26">
        <v>0.451714820024262</v>
      </c>
      <c r="BI26">
        <v>0.44018686741420798</v>
      </c>
      <c r="BJ26">
        <v>1.40172109641768E-2</v>
      </c>
      <c r="BK26">
        <v>1.5017656170822E-3</v>
      </c>
      <c r="BL26">
        <v>0.178032261488456</v>
      </c>
      <c r="BM26">
        <v>0.426368736183732</v>
      </c>
      <c r="BN26">
        <v>0.391072587147966</v>
      </c>
      <c r="BO26">
        <v>0.40102306922764702</v>
      </c>
      <c r="BP26">
        <v>7.7164536512228599E-2</v>
      </c>
      <c r="BQ26">
        <v>0.63711293213988396</v>
      </c>
      <c r="BR26">
        <v>0.550052493080875</v>
      </c>
      <c r="BS26">
        <v>0.13452476799495899</v>
      </c>
      <c r="BT26">
        <v>0.24657998923880001</v>
      </c>
      <c r="BU26">
        <v>0.38244877477005701</v>
      </c>
      <c r="BV26">
        <v>0.20539692129448001</v>
      </c>
      <c r="BW26">
        <v>0.42047526985807798</v>
      </c>
      <c r="BX26">
        <v>0.41470173749513001</v>
      </c>
      <c r="BY26">
        <v>7.7263495462032298E-3</v>
      </c>
      <c r="BZ26">
        <v>0.10051407158384899</v>
      </c>
      <c r="CA26">
        <v>0.41294172829395498</v>
      </c>
      <c r="CB26">
        <v>0.400124721468339</v>
      </c>
      <c r="CC26">
        <v>0.551291783685394</v>
      </c>
      <c r="CD26">
        <v>0.44773018813357501</v>
      </c>
      <c r="CE26">
        <v>4.3815748166558102E-2</v>
      </c>
      <c r="CF26">
        <v>0.135409103184438</v>
      </c>
      <c r="CG26">
        <v>1.06035832577712E-2</v>
      </c>
      <c r="CH26">
        <v>1.1541778779547301E-2</v>
      </c>
      <c r="CI26">
        <v>0.43425421217721399</v>
      </c>
      <c r="CJ26">
        <v>0.12297753261448501</v>
      </c>
    </row>
    <row r="27" spans="1:104" x14ac:dyDescent="0.25">
      <c r="A27" t="s">
        <v>151</v>
      </c>
      <c r="B27" s="3">
        <f t="shared" si="0"/>
        <v>1.0638297872340425E-2</v>
      </c>
      <c r="C27">
        <f t="shared" si="1"/>
        <v>0.33007658048961236</v>
      </c>
      <c r="D27">
        <f t="shared" si="2"/>
        <v>1</v>
      </c>
      <c r="E27">
        <v>0.75069543419699403</v>
      </c>
      <c r="F27">
        <v>0.36662988359975601</v>
      </c>
      <c r="G27">
        <v>0.74105120697343396</v>
      </c>
      <c r="H27">
        <v>0.17181967860120401</v>
      </c>
      <c r="I27">
        <v>0.70604347197790096</v>
      </c>
      <c r="J27">
        <v>4.7917151561799702E-3</v>
      </c>
      <c r="K27">
        <v>7.4131002652161899E-3</v>
      </c>
      <c r="L27">
        <v>0.37205515165398001</v>
      </c>
      <c r="M27">
        <v>0.57126130591784297</v>
      </c>
      <c r="N27">
        <v>7.7583221327977306E-2</v>
      </c>
      <c r="O27">
        <v>0.18836086177969</v>
      </c>
      <c r="P27">
        <v>0.37855979997474198</v>
      </c>
      <c r="Q27">
        <v>0.441111094736648</v>
      </c>
      <c r="R27">
        <v>3.38012415531165E-2</v>
      </c>
      <c r="S27">
        <v>0.81886977746274903</v>
      </c>
      <c r="T27">
        <v>0.736461690301912</v>
      </c>
      <c r="U27">
        <v>0.39129303623565298</v>
      </c>
      <c r="V27">
        <v>0.124354871457247</v>
      </c>
      <c r="W27">
        <v>6.1442645564455702E-2</v>
      </c>
      <c r="X27">
        <v>4.1763015771225501E-2</v>
      </c>
      <c r="Y27">
        <v>0.41506451130925698</v>
      </c>
      <c r="Z27">
        <v>7.3426920879243098E-3</v>
      </c>
      <c r="AA27">
        <v>0.79141427405343001</v>
      </c>
      <c r="AB27">
        <v>0.144679541761149</v>
      </c>
      <c r="AC27">
        <v>0.78462661356823704</v>
      </c>
      <c r="AD27">
        <v>0.47157869384679502</v>
      </c>
      <c r="AE27">
        <v>0.164849046360146</v>
      </c>
      <c r="AF27">
        <v>0.71917062484922401</v>
      </c>
      <c r="AG27">
        <v>0.182043101961678</v>
      </c>
      <c r="AH27">
        <v>8.0333027546655403E-2</v>
      </c>
      <c r="AI27">
        <v>0.72995231029186103</v>
      </c>
      <c r="AJ27">
        <v>0.46080131537353602</v>
      </c>
      <c r="AK27">
        <v>0.70341681305811898</v>
      </c>
      <c r="AL27">
        <v>0.10794761362345801</v>
      </c>
      <c r="AM27">
        <v>0.27199777111237</v>
      </c>
      <c r="AN27">
        <v>4.1143978680018303E-2</v>
      </c>
      <c r="AO27" s="1">
        <v>1.9808631314152601E-7</v>
      </c>
      <c r="AP27">
        <v>0.30530541687787299</v>
      </c>
      <c r="AQ27">
        <v>0.76012392844869103</v>
      </c>
      <c r="AR27">
        <v>0.14302594857223</v>
      </c>
      <c r="AS27">
        <v>4.0776844243491497E-2</v>
      </c>
      <c r="AT27">
        <v>8.5059873234263006E-2</v>
      </c>
      <c r="AU27">
        <v>0.59785530884301796</v>
      </c>
      <c r="AV27">
        <v>2.8222997116547298E-3</v>
      </c>
      <c r="AW27">
        <v>7.3006833229099901E-3</v>
      </c>
      <c r="AX27">
        <v>0.77812073528931203</v>
      </c>
      <c r="AY27">
        <v>0.77894426324687505</v>
      </c>
      <c r="AZ27">
        <v>0.249309555660017</v>
      </c>
      <c r="BA27">
        <v>0.21294875308052699</v>
      </c>
      <c r="BB27">
        <v>0.68887543537955598</v>
      </c>
      <c r="BC27">
        <v>2.0959333271855598E-3</v>
      </c>
      <c r="BD27">
        <v>0.70472540153734697</v>
      </c>
      <c r="BE27">
        <v>3.7607378990637398E-3</v>
      </c>
      <c r="BF27">
        <v>7.0932795164852201E-3</v>
      </c>
      <c r="BG27">
        <v>6.7701967179848203E-4</v>
      </c>
      <c r="BH27">
        <v>0.48223600033604302</v>
      </c>
      <c r="BI27">
        <v>5.5102983776373297E-3</v>
      </c>
      <c r="BJ27">
        <v>0.51865946405039498</v>
      </c>
      <c r="BK27">
        <v>7.3848778629167699E-3</v>
      </c>
      <c r="BL27">
        <v>0.219272885054518</v>
      </c>
      <c r="BM27">
        <v>0.77563227921816102</v>
      </c>
      <c r="BN27">
        <v>0.77227224629907998</v>
      </c>
      <c r="BO27">
        <v>0.162258812082582</v>
      </c>
      <c r="BP27">
        <v>0.13875831088646801</v>
      </c>
      <c r="BQ27">
        <v>0.85864282697818906</v>
      </c>
      <c r="BR27">
        <v>0.38950714501621603</v>
      </c>
      <c r="BS27">
        <v>0.70926155923905199</v>
      </c>
      <c r="BT27">
        <v>0.70516035341580696</v>
      </c>
      <c r="BU27">
        <v>0.37076487499169303</v>
      </c>
      <c r="BV27">
        <v>3.3828010817325699E-2</v>
      </c>
      <c r="BW27">
        <v>0.31930549114442103</v>
      </c>
      <c r="BX27">
        <v>4.2564355513585202E-4</v>
      </c>
      <c r="BY27">
        <v>0.120430549417144</v>
      </c>
      <c r="BZ27">
        <v>0.80510236729231699</v>
      </c>
      <c r="CA27">
        <v>0.69188214482103705</v>
      </c>
      <c r="CB27">
        <v>0.109517706814027</v>
      </c>
      <c r="CC27">
        <v>5.3810659350974899E-2</v>
      </c>
      <c r="CD27">
        <v>0.41781931592323202</v>
      </c>
      <c r="CE27">
        <v>9.3045909310700402E-3</v>
      </c>
      <c r="CF27">
        <v>0.37231309624457398</v>
      </c>
      <c r="CG27">
        <v>0.28012983247416401</v>
      </c>
      <c r="CH27">
        <v>0.14834080913671299</v>
      </c>
      <c r="CI27">
        <v>0.135831125359613</v>
      </c>
      <c r="CJ27">
        <v>0.35104572300573</v>
      </c>
      <c r="CK27">
        <v>5.0070246972474003E-2</v>
      </c>
      <c r="CL27">
        <v>0.29889726802196598</v>
      </c>
      <c r="CM27">
        <v>0.42131684622980498</v>
      </c>
      <c r="CN27">
        <v>0.32482235498523998</v>
      </c>
      <c r="CO27">
        <v>7.3741486260293504E-2</v>
      </c>
      <c r="CP27">
        <v>0.110712970284731</v>
      </c>
      <c r="CQ27">
        <v>9.0449930491711697E-2</v>
      </c>
      <c r="CR27">
        <v>0.411607793721396</v>
      </c>
      <c r="CS27">
        <v>0.401204289711526</v>
      </c>
      <c r="CT27">
        <v>0.44942062930778198</v>
      </c>
    </row>
    <row r="28" spans="1:104" x14ac:dyDescent="0.25">
      <c r="A28" t="s">
        <v>110</v>
      </c>
      <c r="B28" s="3">
        <f t="shared" si="0"/>
        <v>0</v>
      </c>
      <c r="C28">
        <f t="shared" si="1"/>
        <v>0.24519193026429092</v>
      </c>
      <c r="D28">
        <f t="shared" si="2"/>
        <v>1</v>
      </c>
      <c r="E28">
        <v>0.33671711382665298</v>
      </c>
      <c r="F28">
        <v>0.52266107164936204</v>
      </c>
      <c r="G28">
        <v>3.14299688811836E-3</v>
      </c>
      <c r="H28">
        <v>0.19719812727626901</v>
      </c>
      <c r="I28">
        <v>7.3731397089894096E-2</v>
      </c>
      <c r="J28">
        <v>0.18354885615764199</v>
      </c>
      <c r="K28">
        <v>0.53391417613268599</v>
      </c>
      <c r="L28">
        <v>0.77258193573772105</v>
      </c>
      <c r="M28">
        <v>5.0067128161665503E-2</v>
      </c>
      <c r="N28">
        <v>2.36118823712013E-2</v>
      </c>
      <c r="O28">
        <v>4.2674929762978701E-2</v>
      </c>
      <c r="P28">
        <v>7.1218271360424497E-3</v>
      </c>
      <c r="Q28">
        <v>0.39906978121984699</v>
      </c>
      <c r="R28">
        <v>5.6876107176405998E-3</v>
      </c>
      <c r="S28">
        <v>0.28866467253309502</v>
      </c>
      <c r="T28">
        <v>2.2254752890512802E-2</v>
      </c>
      <c r="U28">
        <v>0.79178424972152495</v>
      </c>
      <c r="V28">
        <v>4.97791027378319E-3</v>
      </c>
      <c r="W28">
        <v>1.7062304481996301E-2</v>
      </c>
      <c r="X28">
        <v>0.54762111447720796</v>
      </c>
      <c r="Y28">
        <v>1.08115207664683E-2</v>
      </c>
      <c r="Z28">
        <v>3.56880167590575E-2</v>
      </c>
      <c r="AA28">
        <v>0.23356961924801301</v>
      </c>
      <c r="AB28">
        <v>0.54725396703003504</v>
      </c>
      <c r="AC28">
        <v>0.22149911377623799</v>
      </c>
      <c r="AD28">
        <v>0.123502346634532</v>
      </c>
      <c r="AE28">
        <v>0.14236150628324501</v>
      </c>
      <c r="AF28">
        <v>0.58973604741650698</v>
      </c>
      <c r="AG28">
        <v>1.7630787245936599E-2</v>
      </c>
      <c r="AH28">
        <v>2.1178624407674901E-2</v>
      </c>
      <c r="AI28">
        <v>2.5159867197677099E-2</v>
      </c>
      <c r="AJ28">
        <v>2.03904015632849E-2</v>
      </c>
      <c r="AK28">
        <v>0.11504027896948101</v>
      </c>
      <c r="AL28">
        <v>0.73299037434853198</v>
      </c>
      <c r="AM28">
        <v>0.20186821442797201</v>
      </c>
      <c r="AN28">
        <v>6.1907299978904401E-2</v>
      </c>
      <c r="AO28">
        <v>1.57323735756945E-2</v>
      </c>
      <c r="AP28">
        <v>0.154522718095529</v>
      </c>
      <c r="AQ28">
        <v>3.0714931286937599E-3</v>
      </c>
      <c r="AR28">
        <v>0.43043027595585598</v>
      </c>
      <c r="AS28">
        <v>1.01840004924732E-2</v>
      </c>
      <c r="AT28">
        <v>0.14684080224774099</v>
      </c>
      <c r="AU28">
        <v>0.154037616487153</v>
      </c>
      <c r="AV28">
        <v>5.4731923375441603E-2</v>
      </c>
      <c r="AW28">
        <v>6.9893324794286393E-2</v>
      </c>
      <c r="AX28">
        <v>0.62579303621869098</v>
      </c>
      <c r="AY28">
        <v>0.80423171420890005</v>
      </c>
      <c r="AZ28">
        <v>1.3174628758111699E-2</v>
      </c>
      <c r="BA28">
        <v>2.92720141870077E-4</v>
      </c>
      <c r="BB28">
        <v>1.19443412774977E-3</v>
      </c>
      <c r="BC28">
        <v>0.72885871557564896</v>
      </c>
      <c r="BD28">
        <v>0.76563192029119398</v>
      </c>
      <c r="BE28">
        <v>0.234125117702144</v>
      </c>
      <c r="BF28">
        <v>0.21321919648580401</v>
      </c>
      <c r="BG28">
        <v>4.4130260692821499E-2</v>
      </c>
      <c r="BH28">
        <v>0.46344408199317899</v>
      </c>
      <c r="BI28">
        <v>0.52649034033880404</v>
      </c>
      <c r="BJ28">
        <v>0.236120829170651</v>
      </c>
      <c r="BK28">
        <v>5.7501337891291499E-2</v>
      </c>
      <c r="BL28">
        <v>0.86536440962625605</v>
      </c>
      <c r="BM28">
        <v>0.51115664795823301</v>
      </c>
      <c r="BN28">
        <v>0.272678470133285</v>
      </c>
      <c r="BO28">
        <v>0.20500906689576601</v>
      </c>
      <c r="BP28">
        <v>3.5904862671203103E-2</v>
      </c>
      <c r="BQ28">
        <v>2.3022701289390601E-2</v>
      </c>
      <c r="BR28">
        <v>9.4511874764031306E-2</v>
      </c>
      <c r="BS28">
        <v>0.20095541888103699</v>
      </c>
      <c r="BT28">
        <v>8.0365276604956001E-2</v>
      </c>
      <c r="BU28">
        <v>0.53392679345244198</v>
      </c>
      <c r="BV28">
        <v>1.9984536034163502E-3</v>
      </c>
      <c r="BW28">
        <v>6.8931601746320703E-4</v>
      </c>
      <c r="BX28">
        <v>0.162124806954626</v>
      </c>
      <c r="BY28">
        <v>2.61593662086431E-4</v>
      </c>
      <c r="BZ28">
        <v>0.25844804427663098</v>
      </c>
      <c r="CA28">
        <v>0.77124949733633497</v>
      </c>
      <c r="CB28">
        <v>0.27711294789988999</v>
      </c>
      <c r="CC28">
        <v>3.7229337390485E-2</v>
      </c>
      <c r="CD28">
        <v>4.9460514951296603E-3</v>
      </c>
      <c r="CE28">
        <v>0.39340679443600102</v>
      </c>
      <c r="CF28">
        <v>0.25972497141870698</v>
      </c>
      <c r="CG28">
        <v>0.241812780562466</v>
      </c>
      <c r="CH28">
        <v>0.92268683761451897</v>
      </c>
      <c r="CI28">
        <v>0.468273068040093</v>
      </c>
      <c r="CJ28">
        <v>0.190817378916982</v>
      </c>
      <c r="CK28">
        <v>6.4009910828484604E-2</v>
      </c>
      <c r="CL28">
        <v>0.14589266269214099</v>
      </c>
      <c r="CM28">
        <v>0.18752447296315999</v>
      </c>
      <c r="CN28">
        <v>0.32658037395805301</v>
      </c>
      <c r="CO28">
        <v>0.77017875197751695</v>
      </c>
      <c r="CP28">
        <v>0.49971416497429699</v>
      </c>
      <c r="CQ28">
        <v>0.18556003536597501</v>
      </c>
      <c r="CR28">
        <v>0.78874275868311206</v>
      </c>
      <c r="CS28">
        <v>8.73569917917974E-2</v>
      </c>
      <c r="CT28">
        <v>0.436394590446473</v>
      </c>
      <c r="CU28">
        <v>2.1519743823619299E-2</v>
      </c>
      <c r="CV28">
        <v>4.0336283643831398E-2</v>
      </c>
      <c r="CW28">
        <v>0.165335304416486</v>
      </c>
      <c r="CX28">
        <v>0.23145121681093</v>
      </c>
      <c r="CY28">
        <v>7.5156786299263006E-2</v>
      </c>
      <c r="CZ28">
        <v>1.4268895433938E-3</v>
      </c>
    </row>
    <row r="29" spans="1:104" x14ac:dyDescent="0.25">
      <c r="A29" t="s">
        <v>161</v>
      </c>
      <c r="B29" s="3">
        <f t="shared" si="0"/>
        <v>0</v>
      </c>
      <c r="C29">
        <f t="shared" si="1"/>
        <v>0.36789095317337195</v>
      </c>
      <c r="D29">
        <f t="shared" si="2"/>
        <v>1</v>
      </c>
      <c r="E29">
        <v>0.42652579294749599</v>
      </c>
      <c r="F29">
        <v>0.74941155597864195</v>
      </c>
      <c r="G29">
        <v>0.77100797410720201</v>
      </c>
      <c r="H29">
        <v>6.4383143293213999E-2</v>
      </c>
      <c r="I29">
        <v>0.251825464429485</v>
      </c>
      <c r="J29">
        <v>7.6286338320274094E-2</v>
      </c>
      <c r="K29">
        <v>0.56741076877135999</v>
      </c>
      <c r="L29">
        <v>0.75351043660749895</v>
      </c>
      <c r="M29">
        <v>0.32553557972374397</v>
      </c>
      <c r="N29">
        <v>0.52199959343426094</v>
      </c>
      <c r="O29">
        <v>0.478242312991843</v>
      </c>
      <c r="P29">
        <v>0.41642966246283197</v>
      </c>
      <c r="Q29">
        <v>0.208247389290423</v>
      </c>
      <c r="R29">
        <v>0.307678635705597</v>
      </c>
      <c r="S29">
        <v>0.83722136818790105</v>
      </c>
      <c r="T29">
        <v>0.40660705023640398</v>
      </c>
      <c r="U29">
        <v>0.42098004772893599</v>
      </c>
      <c r="V29">
        <v>0.37905001907960501</v>
      </c>
      <c r="W29">
        <v>0.67862213815427896</v>
      </c>
      <c r="X29">
        <v>0.413280943936011</v>
      </c>
      <c r="Y29">
        <v>0.78421035670839101</v>
      </c>
      <c r="Z29">
        <v>0.28843197418019201</v>
      </c>
      <c r="AA29">
        <v>0.48796962216413797</v>
      </c>
      <c r="AB29">
        <v>0.41301463287187301</v>
      </c>
      <c r="AC29">
        <v>0.21198881372890899</v>
      </c>
      <c r="AD29">
        <v>0.23334340696474301</v>
      </c>
      <c r="AE29">
        <v>4.5736263147395803E-2</v>
      </c>
      <c r="AF29">
        <v>0.74060778712991504</v>
      </c>
      <c r="AG29">
        <v>1.9778009329077099E-3</v>
      </c>
      <c r="AH29">
        <v>7.1987209106754903E-3</v>
      </c>
      <c r="AI29">
        <v>0.22430667786991701</v>
      </c>
      <c r="AJ29">
        <v>3.6649036959626798E-2</v>
      </c>
      <c r="AK29">
        <v>4.26752096014913E-2</v>
      </c>
      <c r="AL29">
        <v>0.15969245444874899</v>
      </c>
      <c r="AM29">
        <v>2.6059053523390498E-3</v>
      </c>
      <c r="AN29">
        <v>0.16316124579591301</v>
      </c>
      <c r="AO29">
        <v>0.34742239920856599</v>
      </c>
      <c r="AP29">
        <v>0.11283884910087701</v>
      </c>
      <c r="AQ29">
        <v>0.18388425947067299</v>
      </c>
      <c r="AR29">
        <v>0.40231845255649101</v>
      </c>
      <c r="AS29">
        <v>0.76019772277432196</v>
      </c>
      <c r="AT29">
        <v>0.33605659784591302</v>
      </c>
      <c r="AU29">
        <v>0.53963686575456404</v>
      </c>
      <c r="AV29">
        <v>0.352893270875072</v>
      </c>
      <c r="AW29">
        <v>1.53860754805933E-2</v>
      </c>
      <c r="AX29">
        <v>0.85439710305273997</v>
      </c>
      <c r="AY29">
        <v>0.46841129971876599</v>
      </c>
      <c r="AZ29">
        <v>0.849438160141884</v>
      </c>
      <c r="BA29">
        <v>1.1437076428110499E-2</v>
      </c>
      <c r="BB29">
        <v>0.121128743868993</v>
      </c>
      <c r="BC29">
        <v>0.31796660729260101</v>
      </c>
      <c r="BD29">
        <v>0.36481826779459298</v>
      </c>
      <c r="BE29">
        <v>0.17477839190195801</v>
      </c>
      <c r="BF29">
        <v>0.85264452833049398</v>
      </c>
      <c r="BG29">
        <v>0.49019940407351198</v>
      </c>
      <c r="BH29">
        <v>2.7723670800704502E-2</v>
      </c>
      <c r="BI29">
        <v>8.7671914167562204E-3</v>
      </c>
      <c r="BJ29">
        <v>4.0143569017048901E-2</v>
      </c>
      <c r="BK29">
        <v>0.46205601380403599</v>
      </c>
      <c r="BL29">
        <v>9.9794546663998594E-3</v>
      </c>
      <c r="BM29">
        <v>0.82927250703847</v>
      </c>
      <c r="BN29">
        <v>0.40339184653197002</v>
      </c>
      <c r="BO29">
        <v>0.40954767639939799</v>
      </c>
      <c r="BP29">
        <v>3.3331701251015202E-3</v>
      </c>
      <c r="BQ29">
        <v>0.73087225549730095</v>
      </c>
      <c r="BR29">
        <v>0.72683675721806795</v>
      </c>
      <c r="BS29">
        <v>0.15552615466123701</v>
      </c>
      <c r="BT29">
        <v>9.3876963668767608E-3</v>
      </c>
      <c r="BU29">
        <v>0.34577100938440097</v>
      </c>
      <c r="BV29">
        <v>0.92947317875050195</v>
      </c>
      <c r="BW29">
        <v>4.9312056516394802E-2</v>
      </c>
      <c r="BX29">
        <v>0.238800879144692</v>
      </c>
      <c r="BY29">
        <v>0.237172238075639</v>
      </c>
      <c r="BZ29">
        <v>0.71660023627770097</v>
      </c>
      <c r="CA29">
        <v>0.17717859944257</v>
      </c>
      <c r="CB29">
        <v>0.448448766445744</v>
      </c>
      <c r="CC29">
        <v>0.41008164503573702</v>
      </c>
      <c r="CD29">
        <v>0.75370398946450201</v>
      </c>
      <c r="CE29">
        <v>2.39361399257179E-2</v>
      </c>
      <c r="CF29">
        <v>5.2250231625938899E-2</v>
      </c>
      <c r="CG29">
        <v>0.398555134484749</v>
      </c>
      <c r="CH29">
        <v>0.37905001907960501</v>
      </c>
      <c r="CI29">
        <v>0.18616845538146101</v>
      </c>
      <c r="CJ29">
        <v>0.33226829213595399</v>
      </c>
      <c r="CK29">
        <v>6.3450413903234901E-2</v>
      </c>
      <c r="CL29">
        <v>0.88937651266529305</v>
      </c>
      <c r="CM29">
        <v>0.82529674465751302</v>
      </c>
      <c r="CN29">
        <v>0.35462589402659001</v>
      </c>
      <c r="CO29">
        <v>0.84701951890427296</v>
      </c>
      <c r="CP29">
        <v>9.6036110312858497E-2</v>
      </c>
      <c r="CQ29">
        <v>1.4224876641919799E-2</v>
      </c>
      <c r="CR29">
        <v>0.80664858629895797</v>
      </c>
    </row>
    <row r="30" spans="1:104" x14ac:dyDescent="0.25">
      <c r="A30" t="s">
        <v>47</v>
      </c>
      <c r="B30" s="3">
        <f t="shared" si="0"/>
        <v>0.22</v>
      </c>
      <c r="C30">
        <f t="shared" si="1"/>
        <v>4.9992401332690485E-2</v>
      </c>
      <c r="D30">
        <f t="shared" si="2"/>
        <v>1</v>
      </c>
      <c r="E30">
        <v>2.4957133065182601E-3</v>
      </c>
      <c r="F30">
        <v>0.26986689010764098</v>
      </c>
      <c r="G30">
        <v>2.20854130027291E-4</v>
      </c>
      <c r="H30">
        <v>1.0458283564783899E-3</v>
      </c>
      <c r="I30">
        <v>1.1961883696940199E-4</v>
      </c>
      <c r="J30" s="1">
        <v>2.70845975490385E-5</v>
      </c>
      <c r="K30" s="1">
        <v>8.3361349768430599E-5</v>
      </c>
      <c r="L30">
        <v>5.7103912625018605E-4</v>
      </c>
      <c r="M30" s="1">
        <v>5.2491331381488001E-5</v>
      </c>
      <c r="N30" s="1">
        <v>4.5200460369364301E-5</v>
      </c>
      <c r="O30">
        <v>3.9512405219866301E-3</v>
      </c>
      <c r="P30" s="1">
        <v>2.87990964039133E-6</v>
      </c>
      <c r="Q30">
        <v>3.2684323611677902E-4</v>
      </c>
      <c r="R30">
        <v>8.7701862645933507E-2</v>
      </c>
      <c r="S30">
        <v>1.26929189176813E-2</v>
      </c>
      <c r="T30">
        <v>4.7960463709922803E-2</v>
      </c>
      <c r="U30">
        <v>0.44686083668769699</v>
      </c>
      <c r="V30">
        <v>3.0492774823041001E-4</v>
      </c>
      <c r="W30">
        <v>4.4004558580955097E-3</v>
      </c>
      <c r="X30">
        <v>0.21818750580049801</v>
      </c>
      <c r="Y30">
        <v>0.20259142336829999</v>
      </c>
      <c r="Z30">
        <v>1.3252495148630999E-2</v>
      </c>
      <c r="AA30">
        <v>5.5565758412304697E-2</v>
      </c>
      <c r="AB30" s="1">
        <v>5.26859020507025E-5</v>
      </c>
      <c r="AC30">
        <v>1.5871812789705199E-4</v>
      </c>
      <c r="AD30">
        <v>7.7593011043151905E-4</v>
      </c>
      <c r="AE30">
        <v>0.3825531276959</v>
      </c>
      <c r="AF30">
        <v>1.7733863264912399E-3</v>
      </c>
      <c r="AG30" s="1">
        <v>6.7061016882011401E-6</v>
      </c>
      <c r="AH30">
        <v>8.3940899814080802E-2</v>
      </c>
      <c r="AI30">
        <v>1.34788481285479E-4</v>
      </c>
      <c r="AJ30">
        <v>1.17804081129293E-2</v>
      </c>
      <c r="AK30">
        <v>1.2680202464473199E-3</v>
      </c>
      <c r="AL30">
        <v>4.3251211619909198E-2</v>
      </c>
      <c r="AM30">
        <v>5.58482078162989E-2</v>
      </c>
      <c r="AN30">
        <v>1.37933259507814E-2</v>
      </c>
      <c r="AO30">
        <v>6.5361349140702503E-4</v>
      </c>
      <c r="AP30">
        <v>8.6926133740910794E-2</v>
      </c>
      <c r="AQ30">
        <v>1.08381611477532E-4</v>
      </c>
      <c r="AR30" s="1">
        <v>6.6331720676966901E-5</v>
      </c>
      <c r="AS30">
        <v>2.58371778540844E-2</v>
      </c>
      <c r="AT30" s="1">
        <v>5.1838766071558699E-7</v>
      </c>
      <c r="AU30">
        <v>0.13904107610975799</v>
      </c>
      <c r="AV30">
        <v>1.94679216604851E-2</v>
      </c>
      <c r="AW30" s="1">
        <v>2.5966338092229299E-8</v>
      </c>
      <c r="AX30">
        <v>8.6787230504717008E-3</v>
      </c>
      <c r="AY30">
        <v>0.28377946497915402</v>
      </c>
      <c r="AZ30">
        <v>1.3076879528223799E-2</v>
      </c>
      <c r="BA30">
        <v>4.0386446752125098E-2</v>
      </c>
      <c r="BB30">
        <v>1.2487130361346299E-2</v>
      </c>
      <c r="BC30" s="1">
        <v>5.6280979662072897E-8</v>
      </c>
      <c r="BD30">
        <v>9.8610506276977705E-2</v>
      </c>
      <c r="BE30" s="1">
        <v>1.3631131524003399E-5</v>
      </c>
      <c r="BF30">
        <v>2.13711014581212E-4</v>
      </c>
      <c r="BG30">
        <v>7.8025162502109099E-2</v>
      </c>
      <c r="BH30">
        <v>8.2160400469991693E-3</v>
      </c>
      <c r="BI30">
        <v>1.64259842485708E-4</v>
      </c>
      <c r="BJ30" s="1">
        <v>3.9310617277719297E-5</v>
      </c>
      <c r="BK30">
        <v>8.6596727126720795E-3</v>
      </c>
      <c r="BL30">
        <v>0.30557928276976198</v>
      </c>
      <c r="BM30">
        <v>9.8474646981740604E-3</v>
      </c>
      <c r="BN30">
        <v>0.14904267049598699</v>
      </c>
      <c r="BO30">
        <v>5.5989913452832302E-3</v>
      </c>
      <c r="BP30">
        <v>4.0618750240336302E-2</v>
      </c>
      <c r="BQ30">
        <v>2.4558136103248799E-3</v>
      </c>
      <c r="BR30">
        <v>5.8464168384013198E-4</v>
      </c>
      <c r="BS30">
        <v>9.8905647455895598E-2</v>
      </c>
      <c r="BT30">
        <v>1.2612443972729299E-4</v>
      </c>
      <c r="BU30">
        <v>1.31628167955854E-2</v>
      </c>
      <c r="BV30">
        <v>1.21806116049101E-4</v>
      </c>
      <c r="BW30" s="1">
        <v>9.6863352062301693E-6</v>
      </c>
      <c r="BX30">
        <v>0.153523621159699</v>
      </c>
      <c r="BY30">
        <v>6.6993844426818201E-3</v>
      </c>
      <c r="BZ30">
        <v>2.01919402669627E-4</v>
      </c>
      <c r="CA30">
        <v>0.19054867810870099</v>
      </c>
      <c r="CB30">
        <v>3.1741746547786102E-4</v>
      </c>
      <c r="CC30">
        <v>2.8365984112639598E-4</v>
      </c>
      <c r="CD30" s="1">
        <v>1.0452576064164101E-7</v>
      </c>
      <c r="CE30">
        <v>0.80951461028613703</v>
      </c>
      <c r="CF30" s="1">
        <v>7.5602470360271605E-5</v>
      </c>
      <c r="CG30">
        <v>7.8048171487369701E-3</v>
      </c>
      <c r="CH30">
        <v>1.9020937866420499E-2</v>
      </c>
      <c r="CI30">
        <v>6.45899892399053E-4</v>
      </c>
      <c r="CJ30">
        <v>8.3786729347437496E-3</v>
      </c>
      <c r="CK30">
        <v>1.6697357766148301E-3</v>
      </c>
      <c r="CL30" s="1">
        <v>1.29408274672261E-5</v>
      </c>
      <c r="CM30">
        <v>1.4874919258813899E-2</v>
      </c>
      <c r="CN30">
        <v>9.0672427640972001E-3</v>
      </c>
      <c r="CO30" s="1">
        <v>8.6042478227139096E-5</v>
      </c>
      <c r="CP30" s="1">
        <v>4.5266200479210303E-5</v>
      </c>
      <c r="CQ30">
        <v>0.28555620245423102</v>
      </c>
      <c r="CR30" s="1">
        <v>1.15217732373208E-5</v>
      </c>
      <c r="CS30">
        <v>9.0212256531169502E-3</v>
      </c>
      <c r="CT30">
        <v>2.99550519285832E-2</v>
      </c>
      <c r="CU30">
        <v>1.5531401851343499E-2</v>
      </c>
      <c r="CV30">
        <v>1.98279444801483E-2</v>
      </c>
      <c r="CW30">
        <v>2.7036308799762403E-4</v>
      </c>
      <c r="CX30" s="1">
        <v>1.7347591094159299E-6</v>
      </c>
      <c r="CY30" s="1">
        <v>9.4834443567592806E-5</v>
      </c>
      <c r="CZ30">
        <v>2.0273984870220799E-3</v>
      </c>
    </row>
    <row r="31" spans="1:104" x14ac:dyDescent="0.25">
      <c r="A31" t="s">
        <v>162</v>
      </c>
      <c r="B31" s="3">
        <f t="shared" si="0"/>
        <v>0</v>
      </c>
      <c r="C31">
        <f t="shared" si="1"/>
        <v>0.38534591432235926</v>
      </c>
      <c r="D31">
        <f t="shared" si="2"/>
        <v>1</v>
      </c>
      <c r="E31">
        <v>0.693518073127809</v>
      </c>
      <c r="F31">
        <v>0.65954490321071002</v>
      </c>
      <c r="G31">
        <v>4.5618448635375503E-3</v>
      </c>
      <c r="H31">
        <v>0.92360257604141605</v>
      </c>
      <c r="I31">
        <v>0.61724290228961498</v>
      </c>
      <c r="J31">
        <v>8.1965200087292397E-2</v>
      </c>
      <c r="K31">
        <v>0.37442124137490701</v>
      </c>
      <c r="L31">
        <v>7.08343326187553E-3</v>
      </c>
      <c r="M31">
        <v>0.23475667369571901</v>
      </c>
      <c r="N31">
        <v>0.54765051553906496</v>
      </c>
      <c r="O31">
        <v>0.93231316125892905</v>
      </c>
      <c r="P31">
        <v>4.4527472455608503E-3</v>
      </c>
      <c r="Q31">
        <v>0.26157311683545698</v>
      </c>
      <c r="R31">
        <v>0.39927427363028201</v>
      </c>
      <c r="S31">
        <v>0.16498541575554801</v>
      </c>
      <c r="T31">
        <v>0.672065677141784</v>
      </c>
      <c r="U31">
        <v>0.419727431829585</v>
      </c>
      <c r="V31">
        <v>0.366940466672392</v>
      </c>
      <c r="W31">
        <v>3.3529416313743503E-2</v>
      </c>
      <c r="X31">
        <v>0.90621377286048699</v>
      </c>
      <c r="Y31">
        <v>0.233056231224579</v>
      </c>
      <c r="Z31">
        <v>0.37299091266601597</v>
      </c>
      <c r="AA31">
        <v>5.0242671546571603E-2</v>
      </c>
      <c r="AB31">
        <v>2.7630842110280499E-2</v>
      </c>
      <c r="AC31">
        <v>0.12086790284443399</v>
      </c>
      <c r="AD31">
        <v>0.29667413050578101</v>
      </c>
      <c r="AE31">
        <v>0.18562114948283301</v>
      </c>
      <c r="AF31">
        <v>3.5827841212677597E-2</v>
      </c>
      <c r="AG31">
        <v>0.64603227277862596</v>
      </c>
      <c r="AH31">
        <v>0.75965136823261703</v>
      </c>
      <c r="AI31">
        <v>0.32613201027738897</v>
      </c>
      <c r="AJ31">
        <v>0.66225886660029898</v>
      </c>
      <c r="AK31">
        <v>1.7620393424643398E-2</v>
      </c>
      <c r="AL31">
        <v>0.88087421408975697</v>
      </c>
      <c r="AM31">
        <v>0.21582799753555401</v>
      </c>
      <c r="AN31">
        <v>2.5963940070077698E-2</v>
      </c>
      <c r="AO31">
        <v>0.62275113287057404</v>
      </c>
      <c r="AP31">
        <v>0.67673918351200602</v>
      </c>
      <c r="AQ31">
        <v>0.25914066327195001</v>
      </c>
      <c r="AR31">
        <v>0.30742039306874203</v>
      </c>
      <c r="AS31">
        <v>0.227453302529976</v>
      </c>
      <c r="AT31">
        <v>0.66733914126405702</v>
      </c>
      <c r="AU31">
        <v>0.676157888050536</v>
      </c>
      <c r="AV31">
        <v>0.66285577794709305</v>
      </c>
      <c r="AW31">
        <v>2.4297721176970099E-3</v>
      </c>
      <c r="AX31">
        <v>0.68235711081110595</v>
      </c>
      <c r="AY31">
        <v>0.27956816079638103</v>
      </c>
      <c r="AZ31">
        <v>0.37213266621032098</v>
      </c>
      <c r="BA31">
        <v>0.73600155497770203</v>
      </c>
      <c r="BB31">
        <v>0.185377267664392</v>
      </c>
      <c r="BC31">
        <v>0.121325952051965</v>
      </c>
      <c r="BD31">
        <v>0.32486471031548197</v>
      </c>
      <c r="BE31">
        <v>1.5361732994098201E-2</v>
      </c>
      <c r="BF31">
        <v>0.15205404323216501</v>
      </c>
      <c r="BG31">
        <v>0.36784103266944002</v>
      </c>
      <c r="BH31">
        <v>0.50746779882478699</v>
      </c>
      <c r="BI31">
        <v>0.778846235451784</v>
      </c>
      <c r="BJ31">
        <v>0.19021130304912201</v>
      </c>
      <c r="BK31">
        <v>0.81028345074046204</v>
      </c>
      <c r="BL31">
        <v>0.63848996874378505</v>
      </c>
      <c r="BM31">
        <v>0.72978059548845697</v>
      </c>
      <c r="BN31">
        <v>0.82257192721601602</v>
      </c>
      <c r="BO31">
        <v>0.15298944218274499</v>
      </c>
      <c r="BP31">
        <v>0.107994083310163</v>
      </c>
      <c r="BQ31">
        <v>0.22771927201503001</v>
      </c>
      <c r="BR31">
        <v>0.66852575801644998</v>
      </c>
      <c r="BS31">
        <v>0.90449749084514697</v>
      </c>
      <c r="BT31">
        <v>0.11310076547162499</v>
      </c>
      <c r="BU31">
        <v>8.44660464868386E-2</v>
      </c>
      <c r="BV31">
        <v>0.16173174344397601</v>
      </c>
      <c r="BW31">
        <v>0.349855457347657</v>
      </c>
      <c r="BX31">
        <v>6.4790742023778297E-2</v>
      </c>
      <c r="BY31">
        <v>0.14091213617477399</v>
      </c>
      <c r="BZ31">
        <v>5.63941358859378E-2</v>
      </c>
      <c r="CA31">
        <v>0.85431517578914595</v>
      </c>
      <c r="CB31">
        <v>2.0673846670465401E-2</v>
      </c>
      <c r="CC31">
        <v>0.114365930858638</v>
      </c>
      <c r="CD31">
        <v>0.14635162544940999</v>
      </c>
      <c r="CE31">
        <v>0.49794087548168298</v>
      </c>
      <c r="CF31">
        <v>0.45452289230069398</v>
      </c>
      <c r="CG31">
        <v>0.19773626012772599</v>
      </c>
      <c r="CH31">
        <v>0.39481459680186898</v>
      </c>
      <c r="CI31">
        <v>0.27510139449527998</v>
      </c>
      <c r="CJ31">
        <v>0.41704787428548501</v>
      </c>
      <c r="CK31">
        <v>7.3583435854436802E-2</v>
      </c>
      <c r="CL31">
        <v>0.64101758444520596</v>
      </c>
      <c r="CM31">
        <v>0.71092117387471898</v>
      </c>
      <c r="CN31">
        <v>0.65835508262456799</v>
      </c>
      <c r="CO31">
        <v>0.92260282241411595</v>
      </c>
      <c r="CP31">
        <v>5.9700838519461001E-2</v>
      </c>
      <c r="CQ31">
        <v>0.53557186320248795</v>
      </c>
      <c r="CR31">
        <v>0.61213383264637899</v>
      </c>
      <c r="CS31">
        <v>0.18113889160760499</v>
      </c>
      <c r="CT31">
        <v>1.85144481116792E-2</v>
      </c>
      <c r="CU31">
        <v>0.69849591567729397</v>
      </c>
      <c r="CV31">
        <v>0.49580598699609002</v>
      </c>
    </row>
    <row r="32" spans="1:104" x14ac:dyDescent="0.25">
      <c r="A32" t="s">
        <v>129</v>
      </c>
      <c r="B32" s="3">
        <f t="shared" si="0"/>
        <v>2.1052631578947368E-2</v>
      </c>
      <c r="C32">
        <f t="shared" si="1"/>
        <v>0.2823565620228235</v>
      </c>
      <c r="D32">
        <f t="shared" si="2"/>
        <v>1</v>
      </c>
      <c r="E32">
        <v>0.19568347275429801</v>
      </c>
      <c r="F32">
        <v>0.42339987623407299</v>
      </c>
      <c r="G32">
        <v>6.8730017960941603E-3</v>
      </c>
      <c r="H32">
        <v>2.1429884987352099E-2</v>
      </c>
      <c r="I32">
        <v>0.131183643599521</v>
      </c>
      <c r="J32">
        <v>9.2708705813067505E-2</v>
      </c>
      <c r="K32">
        <v>0.42925022058962697</v>
      </c>
      <c r="L32">
        <v>0.88837832664491001</v>
      </c>
      <c r="M32">
        <v>0.27666484415656201</v>
      </c>
      <c r="N32">
        <v>8.6756229021662107E-2</v>
      </c>
      <c r="O32">
        <v>0.23237822830707999</v>
      </c>
      <c r="P32">
        <v>8.4111494660707206E-2</v>
      </c>
      <c r="Q32">
        <v>0.88004089906040095</v>
      </c>
      <c r="R32">
        <v>2.2413176621520299E-3</v>
      </c>
      <c r="S32">
        <v>0.77694101848504205</v>
      </c>
      <c r="T32">
        <v>6.2996618611649402E-2</v>
      </c>
      <c r="U32">
        <v>0.40653161742946298</v>
      </c>
      <c r="V32">
        <v>0.708880281020138</v>
      </c>
      <c r="W32">
        <v>0.18553048840545799</v>
      </c>
      <c r="X32">
        <v>7.2570912733807294E-2</v>
      </c>
      <c r="Y32">
        <v>1.30909352171026E-2</v>
      </c>
      <c r="Z32">
        <v>2.4436460640748402E-4</v>
      </c>
      <c r="AA32">
        <v>0.78135297873911902</v>
      </c>
      <c r="AB32">
        <v>0.236964452193894</v>
      </c>
      <c r="AC32">
        <v>0.26005686390291399</v>
      </c>
      <c r="AD32">
        <v>0.17355363390363901</v>
      </c>
      <c r="AE32">
        <v>0.209719154370619</v>
      </c>
      <c r="AF32">
        <v>1.2243090783802301E-2</v>
      </c>
      <c r="AG32">
        <v>0.103470530902568</v>
      </c>
      <c r="AH32">
        <v>4.0530385872422203E-4</v>
      </c>
      <c r="AI32">
        <v>0.77073299122675099</v>
      </c>
      <c r="AJ32">
        <v>6.9930069843922903E-3</v>
      </c>
      <c r="AK32">
        <v>0.61833680781040201</v>
      </c>
      <c r="AL32">
        <v>0.77638347453768697</v>
      </c>
      <c r="AM32">
        <v>0.335116672406781</v>
      </c>
      <c r="AN32">
        <v>0.439487206621132</v>
      </c>
      <c r="AO32">
        <v>6.7211573012035897E-2</v>
      </c>
      <c r="AP32">
        <v>0.71955292745411004</v>
      </c>
      <c r="AQ32">
        <v>0.79934330517418695</v>
      </c>
      <c r="AR32">
        <v>0.17732071820985101</v>
      </c>
      <c r="AS32">
        <v>0.43893621103568398</v>
      </c>
      <c r="AT32">
        <v>5.0575073052769697E-3</v>
      </c>
      <c r="AU32">
        <v>0.118627866470346</v>
      </c>
      <c r="AV32">
        <v>0.66223695413946004</v>
      </c>
      <c r="AW32">
        <v>0.31598971759379901</v>
      </c>
      <c r="AX32">
        <v>0.87000564181388795</v>
      </c>
      <c r="AY32">
        <v>2.3487788311343901E-2</v>
      </c>
      <c r="AZ32">
        <v>0.49858321117568</v>
      </c>
      <c r="BA32">
        <v>0.309117878675502</v>
      </c>
      <c r="BB32">
        <v>1.55879743210556E-2</v>
      </c>
      <c r="BC32">
        <v>0.13735477688007799</v>
      </c>
      <c r="BD32" s="1">
        <v>2.77903739305671E-5</v>
      </c>
      <c r="BE32">
        <v>0.150548765888879</v>
      </c>
      <c r="BF32">
        <v>2.6566382066547701E-2</v>
      </c>
      <c r="BG32">
        <v>0.132299590089554</v>
      </c>
      <c r="BH32">
        <v>0.24813901192179499</v>
      </c>
      <c r="BI32">
        <v>0.237254277241541</v>
      </c>
      <c r="BJ32">
        <v>4.19813360867601E-2</v>
      </c>
      <c r="BK32">
        <v>0.158931161428472</v>
      </c>
      <c r="BL32">
        <v>0.22420051182933301</v>
      </c>
      <c r="BM32">
        <v>1.31632189130964E-2</v>
      </c>
      <c r="BN32">
        <v>0.55041929031801795</v>
      </c>
      <c r="BO32">
        <v>8.0055583652713799E-2</v>
      </c>
      <c r="BP32">
        <v>0.221033483272741</v>
      </c>
      <c r="BQ32">
        <v>0.46989264319603602</v>
      </c>
      <c r="BR32">
        <v>0.17811686751265299</v>
      </c>
      <c r="BS32">
        <v>0.77897380674107997</v>
      </c>
      <c r="BT32">
        <v>0.36068984566863599</v>
      </c>
      <c r="BU32">
        <v>6.23127086760564E-2</v>
      </c>
      <c r="BV32">
        <v>0.154530560421339</v>
      </c>
      <c r="BW32">
        <v>1.0494765316017901E-2</v>
      </c>
      <c r="BX32">
        <v>0.42785987848585499</v>
      </c>
      <c r="BY32">
        <v>4.9149100927773602E-2</v>
      </c>
      <c r="BZ32">
        <v>8.8159102877850004E-3</v>
      </c>
      <c r="CA32">
        <v>4.9491026981031201E-2</v>
      </c>
      <c r="CB32">
        <v>0.120934624592376</v>
      </c>
      <c r="CC32">
        <v>0.14213701737074899</v>
      </c>
      <c r="CD32">
        <v>0.41760267564482401</v>
      </c>
      <c r="CE32">
        <v>0.47814573292457802</v>
      </c>
      <c r="CF32">
        <v>0.43866061113117399</v>
      </c>
      <c r="CG32">
        <v>1.4181843229590501E-2</v>
      </c>
      <c r="CH32">
        <v>0.69666002202831501</v>
      </c>
      <c r="CI32">
        <v>0.78532266465073497</v>
      </c>
      <c r="CJ32">
        <v>0.174542608011412</v>
      </c>
      <c r="CK32">
        <v>0.40653161742946298</v>
      </c>
      <c r="CL32">
        <v>1.9686935051597802E-2</v>
      </c>
      <c r="CM32">
        <v>0.16601063834086499</v>
      </c>
      <c r="CN32">
        <v>0.48184892065345603</v>
      </c>
      <c r="CO32">
        <v>0.66868052805752398</v>
      </c>
      <c r="CP32">
        <v>0.84234338028338396</v>
      </c>
      <c r="CQ32">
        <v>0.38112460464049802</v>
      </c>
      <c r="CR32">
        <v>5.3520751026116297E-4</v>
      </c>
      <c r="CS32" s="1">
        <v>3.0980589369054203E-5</v>
      </c>
      <c r="CT32">
        <v>6.6880999558917603E-2</v>
      </c>
      <c r="CU32">
        <v>2.5947661560191002E-2</v>
      </c>
    </row>
    <row r="33" spans="1:104" x14ac:dyDescent="0.25">
      <c r="A33" t="s">
        <v>84</v>
      </c>
      <c r="B33" s="3">
        <f t="shared" si="0"/>
        <v>2.1505376344086023E-2</v>
      </c>
      <c r="C33">
        <f t="shared" si="1"/>
        <v>0.18622598012979186</v>
      </c>
      <c r="D33">
        <f t="shared" si="2"/>
        <v>1</v>
      </c>
      <c r="E33">
        <v>2.0100174857272699E-2</v>
      </c>
      <c r="F33">
        <v>0.262987475256172</v>
      </c>
      <c r="G33">
        <v>2.8654391338122699E-3</v>
      </c>
      <c r="H33">
        <v>9.9673296094252503E-2</v>
      </c>
      <c r="I33">
        <v>3.61855554245121E-2</v>
      </c>
      <c r="J33">
        <v>8.4542817577013096E-2</v>
      </c>
      <c r="K33">
        <v>4.6494923687855398E-2</v>
      </c>
      <c r="L33">
        <v>0.64285991547490196</v>
      </c>
      <c r="M33">
        <v>0.43924912010373202</v>
      </c>
      <c r="N33">
        <v>7.6879335138650296E-3</v>
      </c>
      <c r="O33">
        <v>2.7801891728042E-2</v>
      </c>
      <c r="P33">
        <v>5.9433286100688196E-3</v>
      </c>
      <c r="Q33">
        <v>2.6841623485321899E-2</v>
      </c>
      <c r="R33">
        <v>0.42267210745067102</v>
      </c>
      <c r="S33">
        <v>3.84565193073357E-2</v>
      </c>
      <c r="T33">
        <v>0.27172888776005</v>
      </c>
      <c r="U33">
        <v>0.65801222732073605</v>
      </c>
      <c r="V33">
        <v>1.0328690883547899E-3</v>
      </c>
      <c r="W33">
        <v>3.19957889611713E-3</v>
      </c>
      <c r="X33">
        <v>0.67613307551228496</v>
      </c>
      <c r="Y33">
        <v>0.40448582131023902</v>
      </c>
      <c r="Z33">
        <v>0.33712482702482399</v>
      </c>
      <c r="AA33">
        <v>0.652026874089637</v>
      </c>
      <c r="AB33">
        <v>0.32824900831684101</v>
      </c>
      <c r="AC33">
        <v>0.122639786076585</v>
      </c>
      <c r="AD33">
        <v>0.26444387372665001</v>
      </c>
      <c r="AE33">
        <v>2.2532832024134499E-2</v>
      </c>
      <c r="AF33">
        <v>7.1546734799686595E-2</v>
      </c>
      <c r="AG33">
        <v>2.72329350399628E-2</v>
      </c>
      <c r="AH33">
        <v>0.37150883469617502</v>
      </c>
      <c r="AI33">
        <v>0.26486003108793799</v>
      </c>
      <c r="AJ33">
        <v>0.117197087731904</v>
      </c>
      <c r="AK33">
        <v>1.29949449434223E-2</v>
      </c>
      <c r="AL33">
        <v>0.77090825228406001</v>
      </c>
      <c r="AM33">
        <v>7.9777445517695694E-2</v>
      </c>
      <c r="AN33">
        <v>0.16665074874515801</v>
      </c>
      <c r="AO33">
        <v>1.8129281759032799E-2</v>
      </c>
      <c r="AP33">
        <v>5.8557916554293301E-4</v>
      </c>
      <c r="AQ33">
        <v>5.43133958718044E-2</v>
      </c>
      <c r="AR33">
        <v>0.26839805702799802</v>
      </c>
      <c r="AS33">
        <v>0.27464388722590199</v>
      </c>
      <c r="AT33">
        <v>6.0225597219198998E-2</v>
      </c>
      <c r="AU33">
        <v>1.56028847852327E-3</v>
      </c>
      <c r="AV33">
        <v>3.5805706690753602E-3</v>
      </c>
      <c r="AW33">
        <v>1.1548630141854499E-2</v>
      </c>
      <c r="AX33">
        <v>1.9831008956727198E-3</v>
      </c>
      <c r="AY33">
        <v>0.10523106154746199</v>
      </c>
      <c r="AZ33">
        <v>2.61857999528134E-2</v>
      </c>
      <c r="BA33">
        <v>0.39550449885977101</v>
      </c>
      <c r="BB33">
        <v>0.855870484635461</v>
      </c>
      <c r="BC33">
        <v>0.22507453402731101</v>
      </c>
      <c r="BD33">
        <v>0.77715499573289604</v>
      </c>
      <c r="BE33">
        <v>0.23973569191814001</v>
      </c>
      <c r="BF33">
        <v>0.217321783436452</v>
      </c>
      <c r="BG33">
        <v>0.154541201905572</v>
      </c>
      <c r="BH33">
        <v>0.11600092852858</v>
      </c>
      <c r="BI33">
        <v>0.359493767920604</v>
      </c>
      <c r="BJ33">
        <v>0.52494659058420801</v>
      </c>
      <c r="BK33">
        <v>1.7435124163751601E-3</v>
      </c>
      <c r="BL33">
        <v>0.24885635808531001</v>
      </c>
      <c r="BM33">
        <v>4.8112852440137703E-3</v>
      </c>
      <c r="BN33">
        <v>4.6380352636980399E-2</v>
      </c>
      <c r="BO33">
        <v>3.5450784373479399E-2</v>
      </c>
      <c r="BP33">
        <v>0.10351625482594599</v>
      </c>
      <c r="BQ33">
        <v>0.312713958924283</v>
      </c>
      <c r="BR33">
        <v>0.67235650838185601</v>
      </c>
      <c r="BS33">
        <v>7.8865044250244098E-2</v>
      </c>
      <c r="BT33" s="1">
        <v>4.8606495328105303E-5</v>
      </c>
      <c r="BU33">
        <v>0.182545439346362</v>
      </c>
      <c r="BV33">
        <v>8.4932788073042498E-2</v>
      </c>
      <c r="BW33">
        <v>2.77849081894185E-4</v>
      </c>
      <c r="BX33">
        <v>6.5301808535328298E-2</v>
      </c>
      <c r="BY33">
        <v>0.26631672302338399</v>
      </c>
      <c r="BZ33">
        <v>7.0487219157468806E-2</v>
      </c>
      <c r="CA33">
        <v>0.11340686750472601</v>
      </c>
      <c r="CB33">
        <v>0.18436993692600001</v>
      </c>
      <c r="CC33">
        <v>0.55693362938013602</v>
      </c>
      <c r="CD33">
        <v>0.60427499430166898</v>
      </c>
      <c r="CE33">
        <v>7.5648187040512196E-2</v>
      </c>
      <c r="CF33">
        <v>9.69978498317942E-2</v>
      </c>
      <c r="CG33">
        <v>3.11185845038894E-3</v>
      </c>
      <c r="CH33">
        <v>1.6989384887521899E-2</v>
      </c>
      <c r="CI33">
        <v>0.56320914508270004</v>
      </c>
      <c r="CJ33">
        <v>1.9115365023661401E-2</v>
      </c>
      <c r="CK33">
        <v>1.6681073526475101E-2</v>
      </c>
      <c r="CL33">
        <v>2.2384899061039101E-2</v>
      </c>
      <c r="CM33">
        <v>0.18563619563751799</v>
      </c>
      <c r="CN33" s="1">
        <v>8.2564344462462193E-5</v>
      </c>
      <c r="CO33">
        <v>1.7859198457349301E-2</v>
      </c>
      <c r="CP33">
        <v>0.127063177466788</v>
      </c>
      <c r="CQ33">
        <v>3.1160937915405501E-2</v>
      </c>
      <c r="CR33">
        <v>5.3938825945674701E-4</v>
      </c>
      <c r="CS33">
        <v>2.8268480920583702E-2</v>
      </c>
    </row>
    <row r="34" spans="1:104" x14ac:dyDescent="0.25">
      <c r="A34" t="s">
        <v>81</v>
      </c>
      <c r="B34" s="3">
        <f t="shared" ref="B34:B65" si="3">COUNTIF(E34:CZ34,"&lt;0.0001")/COUNT(E34:CZ34)</f>
        <v>0.2</v>
      </c>
      <c r="C34">
        <f t="shared" ref="C34:C65" si="4">AVERAGE(E34:CZ34)</f>
        <v>0.18125161939109716</v>
      </c>
      <c r="D34">
        <f t="shared" ref="D34:D65" si="5">IF(C34*145&gt;1,1,C34*145)</f>
        <v>1</v>
      </c>
      <c r="E34">
        <v>8.5228925436092701E-2</v>
      </c>
      <c r="F34" s="1">
        <v>2.5488921649453898E-9</v>
      </c>
      <c r="G34">
        <v>0.221598638964454</v>
      </c>
      <c r="H34" s="1">
        <v>1.4579819292496601E-8</v>
      </c>
      <c r="I34">
        <v>7.2661107236996897E-3</v>
      </c>
      <c r="J34" s="1">
        <v>7.8488490412405006E-5</v>
      </c>
      <c r="K34" s="1">
        <v>7.5860323097793703E-6</v>
      </c>
      <c r="L34" s="1">
        <v>3.03094801288682E-9</v>
      </c>
      <c r="M34">
        <v>6.1554331432317297E-2</v>
      </c>
      <c r="N34">
        <v>0.15962687099752601</v>
      </c>
      <c r="O34">
        <v>0.66270657447925596</v>
      </c>
      <c r="P34" s="1">
        <v>9.4549873368815398E-5</v>
      </c>
      <c r="Q34">
        <v>0.24196276532923799</v>
      </c>
      <c r="R34">
        <v>2.51013304896376E-3</v>
      </c>
      <c r="S34">
        <v>0.17086214665647001</v>
      </c>
      <c r="T34">
        <v>0.33849778034911998</v>
      </c>
      <c r="U34" s="1">
        <v>4.3101072965429501E-5</v>
      </c>
      <c r="V34">
        <v>6.4425631421385103E-3</v>
      </c>
      <c r="W34">
        <v>0.21181164517650899</v>
      </c>
      <c r="X34">
        <v>0.80402365652043495</v>
      </c>
      <c r="Y34">
        <v>1.37965174982059E-2</v>
      </c>
      <c r="Z34">
        <v>0.91256712789070404</v>
      </c>
      <c r="AA34">
        <v>5.6038978300085002E-2</v>
      </c>
      <c r="AB34">
        <v>7.71158729500728E-2</v>
      </c>
      <c r="AC34">
        <v>0.96844995320320604</v>
      </c>
      <c r="AD34">
        <v>2.48843871524848E-2</v>
      </c>
      <c r="AE34">
        <v>8.0161626201951594E-3</v>
      </c>
      <c r="AF34">
        <v>0.39073836040561399</v>
      </c>
      <c r="AG34">
        <v>0.77531311108193102</v>
      </c>
      <c r="AH34">
        <v>0.23699036643019</v>
      </c>
      <c r="AI34">
        <v>1.1462707801557699E-2</v>
      </c>
      <c r="AJ34">
        <v>2.5140801956073301E-2</v>
      </c>
      <c r="AK34" s="1">
        <v>1.43898250272036E-6</v>
      </c>
      <c r="AL34">
        <v>0.28062294856935699</v>
      </c>
      <c r="AM34">
        <v>5.3001413162104001E-2</v>
      </c>
      <c r="AN34">
        <v>0.16976614475464399</v>
      </c>
      <c r="AO34">
        <v>0.22382629960167799</v>
      </c>
      <c r="AP34">
        <v>2.8529399033581E-2</v>
      </c>
      <c r="AQ34" s="1">
        <v>1.2511332211934E-6</v>
      </c>
      <c r="AR34">
        <v>3.87930733809752E-2</v>
      </c>
      <c r="AS34">
        <v>9.3975894029802207E-2</v>
      </c>
      <c r="AT34">
        <v>0.33266231360389698</v>
      </c>
      <c r="AU34" s="1">
        <v>6.7651267698197998E-6</v>
      </c>
      <c r="AV34" s="1">
        <v>1.8283265776854601E-7</v>
      </c>
      <c r="AW34" s="1">
        <v>1.9804317688322801E-5</v>
      </c>
      <c r="AX34">
        <v>0.15738430122869199</v>
      </c>
      <c r="AY34">
        <v>2.52231949863078E-2</v>
      </c>
      <c r="AZ34">
        <v>1.7101901671826798E-2</v>
      </c>
      <c r="BA34">
        <v>0.42306747991083099</v>
      </c>
      <c r="BB34">
        <v>0.85005977583255199</v>
      </c>
      <c r="BC34">
        <v>0.5516069318347</v>
      </c>
      <c r="BD34">
        <v>0.289094704135196</v>
      </c>
      <c r="BE34" s="1">
        <v>8.9916762348259306E-6</v>
      </c>
      <c r="BF34">
        <v>0.41038344442991997</v>
      </c>
      <c r="BG34">
        <v>5.2449911403083201E-2</v>
      </c>
      <c r="BH34">
        <v>9.2672019701616606E-2</v>
      </c>
      <c r="BI34" s="1">
        <v>7.1598339296873998E-9</v>
      </c>
      <c r="BJ34">
        <v>0.971084067298709</v>
      </c>
      <c r="BK34">
        <v>0.88237433965228695</v>
      </c>
      <c r="BL34">
        <v>0.124546272548599</v>
      </c>
      <c r="BM34">
        <v>3.8876645286689097E-2</v>
      </c>
      <c r="BN34">
        <v>0.14258534958201999</v>
      </c>
      <c r="BO34">
        <v>0.64198921882117599</v>
      </c>
      <c r="BP34">
        <v>0.10195887766386801</v>
      </c>
      <c r="BQ34">
        <v>3.3123842531191799E-3</v>
      </c>
      <c r="BR34">
        <v>0.110228366273904</v>
      </c>
      <c r="BS34">
        <v>1.5764376632838601E-2</v>
      </c>
      <c r="BT34">
        <v>4.0310551848125997E-3</v>
      </c>
      <c r="BU34">
        <v>7.1668876276235402E-2</v>
      </c>
      <c r="BV34" s="1">
        <v>6.6486118651764898E-6</v>
      </c>
      <c r="BW34">
        <v>0.13402302686056999</v>
      </c>
      <c r="BX34" s="1">
        <v>1.4695314866989499E-6</v>
      </c>
      <c r="BY34" s="1">
        <v>8.0125773931711303E-5</v>
      </c>
      <c r="BZ34" s="1">
        <v>5.7855399444964197E-8</v>
      </c>
      <c r="CA34">
        <v>0.329018532393412</v>
      </c>
      <c r="CB34">
        <v>5.97306893115674E-2</v>
      </c>
      <c r="CC34">
        <v>1.0700762898732501E-3</v>
      </c>
      <c r="CD34">
        <v>8.8944217090568198E-2</v>
      </c>
      <c r="CE34">
        <v>0.81034117221163804</v>
      </c>
      <c r="CF34">
        <v>0.148737237858548</v>
      </c>
      <c r="CG34">
        <v>0.43583431326260003</v>
      </c>
      <c r="CH34">
        <v>1.57416872019806E-2</v>
      </c>
      <c r="CI34" s="1">
        <v>2.7366226366121602E-6</v>
      </c>
      <c r="CJ34">
        <v>3.1594125608161802E-4</v>
      </c>
      <c r="CK34">
        <v>7.0431941506519501E-4</v>
      </c>
      <c r="CL34">
        <v>2.6011152686944101E-2</v>
      </c>
      <c r="CM34">
        <v>8.5703739909223101E-2</v>
      </c>
      <c r="CN34">
        <v>3.0473748140245598E-3</v>
      </c>
      <c r="CO34">
        <v>0.16271825717348301</v>
      </c>
      <c r="CP34">
        <v>0.30144931141796399</v>
      </c>
      <c r="CQ34" s="1">
        <v>1.35500008178573E-5</v>
      </c>
      <c r="CR34">
        <v>1.0333867409991499E-2</v>
      </c>
      <c r="CS34">
        <v>0.401666515110367</v>
      </c>
      <c r="CT34">
        <v>0.16412727011258199</v>
      </c>
      <c r="CU34">
        <v>3.0237195156819401E-3</v>
      </c>
      <c r="CV34">
        <v>1.61255221644146E-2</v>
      </c>
      <c r="CW34">
        <v>1.4729826475063299E-2</v>
      </c>
      <c r="CX34">
        <v>0.42279967774244198</v>
      </c>
      <c r="CY34">
        <v>0.372481739621426</v>
      </c>
      <c r="CZ34">
        <v>0.44286850625887803</v>
      </c>
    </row>
    <row r="35" spans="1:104" x14ac:dyDescent="0.25">
      <c r="A35" t="s">
        <v>108</v>
      </c>
      <c r="B35" s="3">
        <f t="shared" si="3"/>
        <v>0.17</v>
      </c>
      <c r="C35">
        <f t="shared" si="4"/>
        <v>0.24274470193748365</v>
      </c>
      <c r="D35">
        <f t="shared" si="5"/>
        <v>1</v>
      </c>
      <c r="E35">
        <v>0.17026928676508199</v>
      </c>
      <c r="F35" s="1">
        <v>5.8227305000323396E-7</v>
      </c>
      <c r="G35">
        <v>0.11309179552970899</v>
      </c>
      <c r="H35" s="1">
        <v>7.6448856261258306E-5</v>
      </c>
      <c r="I35">
        <v>3.5873558603887801E-2</v>
      </c>
      <c r="J35">
        <v>1.9312361142993901E-3</v>
      </c>
      <c r="K35" s="1">
        <v>4.4374515126762999E-7</v>
      </c>
      <c r="L35" s="1">
        <v>8.1432843985397194E-8</v>
      </c>
      <c r="M35">
        <v>9.6086401236314192E-3</v>
      </c>
      <c r="N35">
        <v>0.26052739748110199</v>
      </c>
      <c r="O35">
        <v>0.69748665418441502</v>
      </c>
      <c r="P35" s="1">
        <v>5.77908832387743E-6</v>
      </c>
      <c r="Q35">
        <v>0.42395243193952897</v>
      </c>
      <c r="R35">
        <v>0.796989561184823</v>
      </c>
      <c r="S35">
        <v>0.124408553461883</v>
      </c>
      <c r="T35">
        <v>0.15401649813202201</v>
      </c>
      <c r="U35" s="1">
        <v>7.0319648628665304E-6</v>
      </c>
      <c r="V35">
        <v>1.2948892862228601E-4</v>
      </c>
      <c r="W35">
        <v>5.4302382661526101E-2</v>
      </c>
      <c r="X35">
        <v>0.35345981825536299</v>
      </c>
      <c r="Y35">
        <v>2.4121265130725201E-2</v>
      </c>
      <c r="Z35">
        <v>0.77979539455778002</v>
      </c>
      <c r="AA35">
        <v>0.22598368874091199</v>
      </c>
      <c r="AB35">
        <v>0.15914928011073801</v>
      </c>
      <c r="AC35">
        <v>0.21563972805905601</v>
      </c>
      <c r="AD35">
        <v>0.72253179132414902</v>
      </c>
      <c r="AE35">
        <v>5.26022648494563E-2</v>
      </c>
      <c r="AF35">
        <v>0.39014905841019998</v>
      </c>
      <c r="AG35">
        <v>0.31879385636597801</v>
      </c>
      <c r="AH35">
        <v>0.28347529638009999</v>
      </c>
      <c r="AI35" s="1">
        <v>4.6590778088259601E-5</v>
      </c>
      <c r="AJ35">
        <v>0.14706806070581899</v>
      </c>
      <c r="AK35" s="1">
        <v>4.1941866698002304E-6</v>
      </c>
      <c r="AL35">
        <v>0.571280384848599</v>
      </c>
      <c r="AM35">
        <v>0.165812201115763</v>
      </c>
      <c r="AN35">
        <v>0.344718620271321</v>
      </c>
      <c r="AO35">
        <v>2.0954207752614802E-3</v>
      </c>
      <c r="AP35">
        <v>0.62623723332696302</v>
      </c>
      <c r="AQ35" s="1">
        <v>5.6959735491730405E-10</v>
      </c>
      <c r="AR35">
        <v>0.259919969039206</v>
      </c>
      <c r="AS35">
        <v>0.38519457984252098</v>
      </c>
      <c r="AT35">
        <v>0.87839179367092002</v>
      </c>
      <c r="AU35">
        <v>1.77794473822202E-2</v>
      </c>
      <c r="AV35" s="1">
        <v>1.9041106635023499E-7</v>
      </c>
      <c r="AW35" s="1">
        <v>1.63899631926186E-6</v>
      </c>
      <c r="AX35">
        <v>3.77861708626074E-3</v>
      </c>
      <c r="AY35">
        <v>0.58020462233769199</v>
      </c>
      <c r="AZ35">
        <v>2.1090167098938399E-2</v>
      </c>
      <c r="BA35">
        <v>8.4028486268113295E-2</v>
      </c>
      <c r="BB35">
        <v>0.90982746174018203</v>
      </c>
      <c r="BC35">
        <v>0.52651340193815399</v>
      </c>
      <c r="BD35">
        <v>8.2875445678587095E-2</v>
      </c>
      <c r="BE35" s="1">
        <v>1.53120928543914E-6</v>
      </c>
      <c r="BF35">
        <v>0.17463373091176099</v>
      </c>
      <c r="BG35">
        <v>0.29760186619349699</v>
      </c>
      <c r="BH35">
        <v>4.4779905995641099E-2</v>
      </c>
      <c r="BI35" s="1">
        <v>1.5175103477526499E-5</v>
      </c>
      <c r="BJ35">
        <v>9.6772354578992401E-2</v>
      </c>
      <c r="BK35">
        <v>0.25277628343272002</v>
      </c>
      <c r="BL35">
        <v>0.13967025253798199</v>
      </c>
      <c r="BM35">
        <v>0.29276481871281601</v>
      </c>
      <c r="BN35">
        <v>4.5283052666603499E-2</v>
      </c>
      <c r="BO35">
        <v>0.68103029318450603</v>
      </c>
      <c r="BP35">
        <v>6.4990381913247698E-3</v>
      </c>
      <c r="BQ35">
        <v>3.88627563691489E-3</v>
      </c>
      <c r="BR35">
        <v>0.41294534947536399</v>
      </c>
      <c r="BS35">
        <v>0.406805319742365</v>
      </c>
      <c r="BT35">
        <v>7.0793745751356801E-2</v>
      </c>
      <c r="BU35">
        <v>0.34190766025538799</v>
      </c>
      <c r="BV35" s="1">
        <v>3.6308832995889197E-5</v>
      </c>
      <c r="BW35">
        <v>7.9981971136248803E-2</v>
      </c>
      <c r="BX35" s="1">
        <v>9.6780877282113992E-7</v>
      </c>
      <c r="BY35">
        <v>2.96660226726419E-3</v>
      </c>
      <c r="BZ35" s="1">
        <v>3.4152290549328097E-8</v>
      </c>
      <c r="CA35">
        <v>0.14853121454634099</v>
      </c>
      <c r="CB35">
        <v>0.59158018061608197</v>
      </c>
      <c r="CC35" s="1">
        <v>7.4901754138126506E-5</v>
      </c>
      <c r="CD35">
        <v>4.1259315724321202E-3</v>
      </c>
      <c r="CE35">
        <v>0.59254120116718301</v>
      </c>
      <c r="CF35">
        <v>0.72880936695920795</v>
      </c>
      <c r="CG35">
        <v>0.16896231669818201</v>
      </c>
      <c r="CH35">
        <v>0.11418676158973</v>
      </c>
      <c r="CI35">
        <v>1.44973304207391E-3</v>
      </c>
      <c r="CJ35">
        <v>3.6571063136384201E-4</v>
      </c>
      <c r="CK35">
        <v>4.65132425812269E-3</v>
      </c>
      <c r="CL35">
        <v>0.14978999019515701</v>
      </c>
      <c r="CM35">
        <v>0.81552273454601198</v>
      </c>
      <c r="CN35">
        <v>6.12507403791566E-2</v>
      </c>
      <c r="CO35">
        <v>0.87636876694001997</v>
      </c>
      <c r="CP35">
        <v>0.86543198798818499</v>
      </c>
      <c r="CQ35">
        <v>0.89873082068041299</v>
      </c>
      <c r="CR35">
        <v>2.9800442811297998E-3</v>
      </c>
      <c r="CS35">
        <v>0.90272448749104695</v>
      </c>
      <c r="CT35">
        <v>3.88945594506541E-2</v>
      </c>
      <c r="CU35">
        <v>0.11030788979268601</v>
      </c>
      <c r="CV35">
        <v>0.115687293547963</v>
      </c>
      <c r="CW35">
        <v>0.52088243659286504</v>
      </c>
      <c r="CX35">
        <v>0.30898622060455</v>
      </c>
      <c r="CY35">
        <v>0.89307079374232301</v>
      </c>
      <c r="CZ35">
        <v>3.2162424180038E-2</v>
      </c>
    </row>
    <row r="36" spans="1:104" x14ac:dyDescent="0.25">
      <c r="A36" t="s">
        <v>37</v>
      </c>
      <c r="B36" s="3">
        <f t="shared" si="3"/>
        <v>0.25</v>
      </c>
      <c r="C36">
        <f t="shared" si="4"/>
        <v>2.1298108509969698E-2</v>
      </c>
      <c r="D36">
        <f t="shared" si="5"/>
        <v>1</v>
      </c>
      <c r="E36">
        <v>6.6140161979162906E-2</v>
      </c>
      <c r="F36">
        <v>0.118751448572004</v>
      </c>
      <c r="G36" s="1">
        <v>2.2494704346967298E-6</v>
      </c>
      <c r="H36">
        <v>3.4753598927365299E-2</v>
      </c>
      <c r="I36">
        <v>5.0430475344405402E-2</v>
      </c>
      <c r="J36">
        <v>1.4362159854720499E-3</v>
      </c>
      <c r="K36">
        <v>9.2503617495767104E-2</v>
      </c>
      <c r="L36">
        <v>2.0067503109406699E-2</v>
      </c>
      <c r="M36" s="1">
        <v>3.4425817741623601E-7</v>
      </c>
      <c r="N36">
        <v>2.69236687572166E-2</v>
      </c>
      <c r="O36" s="1">
        <v>2.9873165523399302E-11</v>
      </c>
      <c r="P36">
        <v>1.7112390655447699E-4</v>
      </c>
      <c r="Q36" s="1">
        <v>2.65995141418056E-7</v>
      </c>
      <c r="R36">
        <v>0.10719100064308699</v>
      </c>
      <c r="S36">
        <v>4.11592814250807E-3</v>
      </c>
      <c r="T36">
        <v>1.52734627120417E-4</v>
      </c>
      <c r="U36">
        <v>2.7264082510171901E-3</v>
      </c>
      <c r="V36">
        <v>1.5712279997251999E-2</v>
      </c>
      <c r="W36">
        <v>4.6466341671564E-4</v>
      </c>
      <c r="X36">
        <v>1.7303993629179E-4</v>
      </c>
      <c r="Y36" s="1">
        <v>7.6812376959928695E-5</v>
      </c>
      <c r="Z36">
        <v>1.92495373027773E-4</v>
      </c>
      <c r="AA36" s="1">
        <v>2.0376438604304499E-6</v>
      </c>
      <c r="AB36" s="1">
        <v>8.5070780995233305E-6</v>
      </c>
      <c r="AC36">
        <v>1.8509651313128601E-3</v>
      </c>
      <c r="AD36">
        <v>8.1724658785615502E-3</v>
      </c>
      <c r="AE36" s="1">
        <v>2.8678619743602298E-5</v>
      </c>
      <c r="AF36">
        <v>1.14986054214664E-2</v>
      </c>
      <c r="AG36">
        <v>1.6512069576049601E-2</v>
      </c>
      <c r="AH36" s="1">
        <v>6.0731990741422799E-5</v>
      </c>
      <c r="AI36">
        <v>3.8471379728896101E-3</v>
      </c>
      <c r="AJ36">
        <v>1.94000767810122E-3</v>
      </c>
      <c r="AK36">
        <v>1.9796575627895399E-2</v>
      </c>
      <c r="AL36">
        <v>9.3442565706299593E-2</v>
      </c>
      <c r="AM36">
        <v>8.3237260286996902E-3</v>
      </c>
      <c r="AN36">
        <v>5.5370324312958699E-2</v>
      </c>
      <c r="AO36" s="1">
        <v>9.0935339748457999E-7</v>
      </c>
      <c r="AP36" s="1">
        <v>3.8213505725438599E-5</v>
      </c>
      <c r="AQ36">
        <v>3.2805733229681597E-2</v>
      </c>
      <c r="AR36">
        <v>2.5344653498301502E-3</v>
      </c>
      <c r="AS36">
        <v>3.5683021435051602E-3</v>
      </c>
      <c r="AT36" s="1">
        <v>1.27895283072128E-6</v>
      </c>
      <c r="AU36">
        <v>2.21946437688685E-2</v>
      </c>
      <c r="AV36">
        <v>2.9202863938387402E-2</v>
      </c>
      <c r="AW36">
        <v>4.2803655806176099E-4</v>
      </c>
      <c r="AX36">
        <v>1.93091635506257E-3</v>
      </c>
      <c r="AY36">
        <v>6.6135863586570295E-2</v>
      </c>
      <c r="AZ36">
        <v>1.90113319702139E-4</v>
      </c>
      <c r="BA36">
        <v>1.4951856365148499E-2</v>
      </c>
      <c r="BB36" s="1">
        <v>4.2044420502294598E-8</v>
      </c>
      <c r="BC36" s="1">
        <v>9.9364194003038395E-6</v>
      </c>
      <c r="BD36">
        <v>0.28831591610754898</v>
      </c>
      <c r="BE36">
        <v>0.35469452729506901</v>
      </c>
      <c r="BF36">
        <v>3.3939746665430899E-3</v>
      </c>
      <c r="BG36">
        <v>1.1620304510998E-3</v>
      </c>
      <c r="BH36">
        <v>2.9391147066844503E-4</v>
      </c>
      <c r="BI36">
        <v>6.0438233709998899E-3</v>
      </c>
      <c r="BJ36" s="1">
        <v>2.1477547040453901E-9</v>
      </c>
      <c r="BK36" s="1">
        <v>7.1860067701244099E-5</v>
      </c>
      <c r="BL36">
        <v>1.82632269894292E-3</v>
      </c>
      <c r="BM36">
        <v>1.7349922369869E-3</v>
      </c>
      <c r="BN36" s="1">
        <v>1.8445696617179299E-5</v>
      </c>
      <c r="BO36">
        <v>1.47461863022484E-3</v>
      </c>
      <c r="BP36">
        <v>6.8026773630774397E-4</v>
      </c>
      <c r="BQ36">
        <v>0.13322430006199501</v>
      </c>
      <c r="BR36">
        <v>1.0806980659692099E-4</v>
      </c>
      <c r="BS36">
        <v>1.39112976065165E-3</v>
      </c>
      <c r="BT36">
        <v>1.05564086989698E-3</v>
      </c>
      <c r="BU36">
        <v>2.0599883693215301E-2</v>
      </c>
      <c r="BV36">
        <v>2.3107373189416702E-3</v>
      </c>
      <c r="BW36" s="1">
        <v>1.7023000408922699E-6</v>
      </c>
      <c r="BX36">
        <v>6.2136825386790398E-2</v>
      </c>
      <c r="BY36" s="1">
        <v>5.6012166711745496E-7</v>
      </c>
      <c r="BZ36">
        <v>1.1723863429099601E-3</v>
      </c>
      <c r="CA36">
        <v>5.4206822683047599E-4</v>
      </c>
      <c r="CB36" s="1">
        <v>3.9666235068309001E-6</v>
      </c>
      <c r="CC36" s="1">
        <v>4.50920859914369E-5</v>
      </c>
      <c r="CD36">
        <v>4.9041611163962197E-2</v>
      </c>
      <c r="CE36">
        <v>1.3639895897533999E-3</v>
      </c>
      <c r="CF36">
        <v>2.3846437073476001E-2</v>
      </c>
      <c r="CG36">
        <v>3.62066053975882E-4</v>
      </c>
      <c r="CH36">
        <v>9.4813161115231404E-4</v>
      </c>
      <c r="CI36">
        <v>7.9993241591156897E-3</v>
      </c>
      <c r="CJ36">
        <v>1.1969307923641E-3</v>
      </c>
      <c r="CK36">
        <v>5.7482488862595799E-2</v>
      </c>
      <c r="CL36" s="1">
        <v>6.4933237363541799E-6</v>
      </c>
      <c r="CM36">
        <v>5.6455844877744799E-2</v>
      </c>
      <c r="CN36" s="1">
        <v>9.7083055918178395E-6</v>
      </c>
      <c r="CO36">
        <v>5.1918694594535603E-2</v>
      </c>
      <c r="CP36" s="1">
        <v>3.7289667969897302E-10</v>
      </c>
      <c r="CQ36">
        <v>1.10409943527901E-3</v>
      </c>
      <c r="CR36">
        <v>1.13151303245783E-2</v>
      </c>
      <c r="CS36">
        <v>1.2656829459078E-3</v>
      </c>
      <c r="CT36">
        <v>2.1409283276098701E-3</v>
      </c>
      <c r="CU36">
        <v>2.6604791442842501E-4</v>
      </c>
      <c r="CV36" s="1">
        <v>2.0928830063316099E-6</v>
      </c>
      <c r="CW36">
        <v>1.44763847351765E-2</v>
      </c>
      <c r="CX36">
        <v>1.7671762658133101E-2</v>
      </c>
      <c r="CY36">
        <v>9.8439095215004102E-3</v>
      </c>
      <c r="CZ36">
        <v>1.95642614271681E-3</v>
      </c>
    </row>
    <row r="37" spans="1:104" x14ac:dyDescent="0.25">
      <c r="A37" t="s">
        <v>31</v>
      </c>
      <c r="B37" s="3">
        <f t="shared" si="3"/>
        <v>0.43</v>
      </c>
      <c r="C37">
        <f t="shared" si="4"/>
        <v>8.8854317953468726E-3</v>
      </c>
      <c r="D37">
        <f t="shared" si="5"/>
        <v>1</v>
      </c>
      <c r="E37">
        <v>3.1517370156742798E-4</v>
      </c>
      <c r="F37">
        <v>6.8181803002845803E-3</v>
      </c>
      <c r="G37" s="1">
        <v>1.2929200830772199E-10</v>
      </c>
      <c r="H37">
        <v>6.1402592673373796E-4</v>
      </c>
      <c r="I37" s="1">
        <v>5.5209479728961502E-14</v>
      </c>
      <c r="J37" s="1">
        <v>4.2558125977614802E-5</v>
      </c>
      <c r="K37" s="1">
        <v>9.7184198965323604E-6</v>
      </c>
      <c r="L37" s="1">
        <v>5.5250930254509201E-5</v>
      </c>
      <c r="M37">
        <v>6.0081916256800698E-3</v>
      </c>
      <c r="N37" s="1">
        <v>9.6423647351234905E-10</v>
      </c>
      <c r="O37" s="1">
        <v>5.2660199791709897E-5</v>
      </c>
      <c r="P37" s="1">
        <v>8.0166283441943593E-6</v>
      </c>
      <c r="Q37" s="1">
        <v>4.4834797149927601E-5</v>
      </c>
      <c r="R37" s="1">
        <v>1.9864374723925698E-6</v>
      </c>
      <c r="S37">
        <v>0.15839566524117599</v>
      </c>
      <c r="T37">
        <v>1.8355148919522099E-2</v>
      </c>
      <c r="U37">
        <v>4.5780518092626503E-2</v>
      </c>
      <c r="V37">
        <v>2.5564767667411201E-2</v>
      </c>
      <c r="W37" s="1">
        <v>1.5825248501062499E-5</v>
      </c>
      <c r="X37" s="1">
        <v>2.52164928332317E-5</v>
      </c>
      <c r="Y37">
        <v>4.97796208906946E-4</v>
      </c>
      <c r="Z37" s="1">
        <v>9.8273310750711996E-7</v>
      </c>
      <c r="AA37" s="1">
        <v>7.6231108020639297E-6</v>
      </c>
      <c r="AB37">
        <v>2.25286504376834E-4</v>
      </c>
      <c r="AC37">
        <v>3.9633515303011001E-4</v>
      </c>
      <c r="AD37" s="1">
        <v>1.23472511427743E-5</v>
      </c>
      <c r="AE37">
        <v>2.94799812040605E-3</v>
      </c>
      <c r="AF37">
        <v>3.0854206128803699E-3</v>
      </c>
      <c r="AG37">
        <v>2.7259980855248101E-2</v>
      </c>
      <c r="AH37" s="1">
        <v>4.0423966813975801E-6</v>
      </c>
      <c r="AI37">
        <v>5.1830348896440804E-4</v>
      </c>
      <c r="AJ37">
        <v>7.1227420645309097E-3</v>
      </c>
      <c r="AK37">
        <v>6.0083807436038202E-2</v>
      </c>
      <c r="AL37">
        <v>4.2034895018441702E-2</v>
      </c>
      <c r="AM37">
        <v>1.3286669448465201E-4</v>
      </c>
      <c r="AN37" s="1">
        <v>6.3214498044194802E-5</v>
      </c>
      <c r="AO37">
        <v>1.7366874234754301E-3</v>
      </c>
      <c r="AP37">
        <v>3.8564901296473798E-3</v>
      </c>
      <c r="AQ37" s="1">
        <v>2.6479372123484801E-7</v>
      </c>
      <c r="AR37">
        <v>6.87068613799976E-4</v>
      </c>
      <c r="AS37">
        <v>1.4607654755242699E-2</v>
      </c>
      <c r="AT37">
        <v>1.2955345489167301E-3</v>
      </c>
      <c r="AU37" s="1">
        <v>7.1658766918245798E-5</v>
      </c>
      <c r="AV37" s="1">
        <v>4.1611209178525899E-5</v>
      </c>
      <c r="AW37" s="1">
        <v>3.7933149939786798E-7</v>
      </c>
      <c r="AX37" s="1">
        <v>1.5716561797902601E-10</v>
      </c>
      <c r="AY37">
        <v>1.07197509812371E-4</v>
      </c>
      <c r="AZ37">
        <v>1.9699009053014501E-4</v>
      </c>
      <c r="BA37">
        <v>8.0140640691486104E-2</v>
      </c>
      <c r="BB37">
        <v>4.8883667341099602E-3</v>
      </c>
      <c r="BC37">
        <v>9.7759257424811195E-4</v>
      </c>
      <c r="BD37" s="1">
        <v>2.2666383014924899E-7</v>
      </c>
      <c r="BE37" s="1">
        <v>2.9013144855485398E-6</v>
      </c>
      <c r="BF37" s="1">
        <v>8.4792733222460595E-6</v>
      </c>
      <c r="BG37">
        <v>1.8993500927032999E-4</v>
      </c>
      <c r="BH37" s="1">
        <v>2.38459249281867E-8</v>
      </c>
      <c r="BI37">
        <v>1.80535677671677E-4</v>
      </c>
      <c r="BJ37">
        <v>2.0327348243459701E-4</v>
      </c>
      <c r="BK37" s="1">
        <v>5.00358800507192E-5</v>
      </c>
      <c r="BL37" s="1">
        <v>3.9206809249894503E-7</v>
      </c>
      <c r="BM37">
        <v>4.67261531192068E-3</v>
      </c>
      <c r="BN37">
        <v>7.3059143976754795E-4</v>
      </c>
      <c r="BO37" s="1">
        <v>2.7961305255277699E-7</v>
      </c>
      <c r="BP37" s="1">
        <v>1.10484763734575E-10</v>
      </c>
      <c r="BQ37">
        <v>1.04236782323298E-3</v>
      </c>
      <c r="BR37">
        <v>2.0928039504721899E-2</v>
      </c>
      <c r="BS37">
        <v>6.6671140746906604E-4</v>
      </c>
      <c r="BT37" s="1">
        <v>5.5317551648471402E-6</v>
      </c>
      <c r="BU37">
        <v>4.9736295222470501E-4</v>
      </c>
      <c r="BV37" s="1">
        <v>7.0099377928202006E-5</v>
      </c>
      <c r="BW37" s="1">
        <v>1.1568165714425201E-5</v>
      </c>
      <c r="BX37">
        <v>1.8535512845467401E-3</v>
      </c>
      <c r="BY37">
        <v>4.6425504038095103E-2</v>
      </c>
      <c r="BZ37">
        <v>4.3304154307558199E-2</v>
      </c>
      <c r="CA37">
        <v>7.3671059762596596E-3</v>
      </c>
      <c r="CB37">
        <v>2.6085896193301698E-2</v>
      </c>
      <c r="CC37">
        <v>1.51642476576793E-2</v>
      </c>
      <c r="CD37" s="1">
        <v>8.2271146667502295E-9</v>
      </c>
      <c r="CE37" s="1">
        <v>3.5218761718461398E-5</v>
      </c>
      <c r="CF37">
        <v>1.026196271124E-2</v>
      </c>
      <c r="CG37" s="1">
        <v>4.7780177108902197E-7</v>
      </c>
      <c r="CH37">
        <v>1.1348652416196499E-3</v>
      </c>
      <c r="CI37" s="1">
        <v>9.0797770758595405E-8</v>
      </c>
      <c r="CJ37">
        <v>1.37220752343434E-3</v>
      </c>
      <c r="CK37">
        <v>3.9635893145073701E-2</v>
      </c>
      <c r="CL37">
        <v>0.12324336974778199</v>
      </c>
      <c r="CM37">
        <v>1.02882650638234E-3</v>
      </c>
      <c r="CN37">
        <v>2.6084444818168001E-4</v>
      </c>
      <c r="CO37">
        <v>1.5542788385888601E-4</v>
      </c>
      <c r="CP37">
        <v>1.17473019785274E-2</v>
      </c>
      <c r="CQ37" s="1">
        <v>5.9106791368162101E-5</v>
      </c>
      <c r="CR37">
        <v>1.37568323459896E-2</v>
      </c>
      <c r="CS37" s="1">
        <v>2.41653311829605E-6</v>
      </c>
      <c r="CT37" s="1">
        <v>7.21264512403267E-13</v>
      </c>
      <c r="CU37">
        <v>1.31886034908067E-4</v>
      </c>
      <c r="CV37" s="1">
        <v>4.6230490137176101E-5</v>
      </c>
      <c r="CW37">
        <v>1.36591369844103E-4</v>
      </c>
      <c r="CX37" s="1">
        <v>1.133628345263E-7</v>
      </c>
      <c r="CY37">
        <v>9.4344775009749598E-4</v>
      </c>
      <c r="CZ37" s="1">
        <v>1.91106213441773E-5</v>
      </c>
    </row>
    <row r="38" spans="1:104" x14ac:dyDescent="0.25">
      <c r="A38" t="s">
        <v>42</v>
      </c>
      <c r="B38" s="3">
        <f t="shared" si="3"/>
        <v>0.3</v>
      </c>
      <c r="C38">
        <f t="shared" si="4"/>
        <v>3.5904720740584269E-2</v>
      </c>
      <c r="D38">
        <f t="shared" si="5"/>
        <v>1</v>
      </c>
      <c r="E38">
        <v>1.1366280245568201E-3</v>
      </c>
      <c r="F38" s="1">
        <v>8.62185802810118E-6</v>
      </c>
      <c r="G38" s="1">
        <v>1.27758608638198E-15</v>
      </c>
      <c r="H38">
        <v>5.0364777953013995E-4</v>
      </c>
      <c r="I38" s="1">
        <v>2.1033323413406001E-5</v>
      </c>
      <c r="J38" s="1">
        <v>1.7404322454097401E-5</v>
      </c>
      <c r="K38">
        <v>2.8690330041694E-4</v>
      </c>
      <c r="L38">
        <v>0.139313853053532</v>
      </c>
      <c r="M38">
        <v>5.0537147544401596E-3</v>
      </c>
      <c r="N38" s="1">
        <v>3.2598727733037699E-7</v>
      </c>
      <c r="O38">
        <v>2.05286463126103E-4</v>
      </c>
      <c r="P38" s="1">
        <v>3.1952085721842098E-7</v>
      </c>
      <c r="Q38">
        <v>2.29144115053834E-3</v>
      </c>
      <c r="R38">
        <v>1.15890382478114E-4</v>
      </c>
      <c r="S38" s="1">
        <v>2.1274515411061E-6</v>
      </c>
      <c r="T38">
        <v>0.282081872270742</v>
      </c>
      <c r="U38">
        <v>1.0401573049798E-3</v>
      </c>
      <c r="V38">
        <v>0.65662897877744997</v>
      </c>
      <c r="W38" s="1">
        <v>5.1112451883075598E-8</v>
      </c>
      <c r="X38">
        <v>2.4241354752546499E-4</v>
      </c>
      <c r="Y38" s="1">
        <v>2.6329732139396101E-5</v>
      </c>
      <c r="Z38">
        <v>0.10685517938908499</v>
      </c>
      <c r="AA38">
        <v>8.7621529069251104E-4</v>
      </c>
      <c r="AB38" s="1">
        <v>5.82240049157846E-5</v>
      </c>
      <c r="AC38">
        <v>2.45724577770569E-3</v>
      </c>
      <c r="AD38">
        <v>3.2475287473354898E-4</v>
      </c>
      <c r="AE38">
        <v>0.13575936304665701</v>
      </c>
      <c r="AF38">
        <v>1.5012317745552899E-3</v>
      </c>
      <c r="AG38">
        <v>5.5531643981880804E-4</v>
      </c>
      <c r="AH38" s="1">
        <v>9.3685776474896504E-8</v>
      </c>
      <c r="AI38">
        <v>1.66130930122744E-3</v>
      </c>
      <c r="AJ38">
        <v>6.0132972911068498E-2</v>
      </c>
      <c r="AK38" s="1">
        <v>1.66051851586092E-5</v>
      </c>
      <c r="AL38">
        <v>1.4831593925997799E-3</v>
      </c>
      <c r="AM38">
        <v>4.0865608086781703E-4</v>
      </c>
      <c r="AN38">
        <v>2.8406512858928801E-3</v>
      </c>
      <c r="AO38">
        <v>3.6739154217493102E-3</v>
      </c>
      <c r="AP38">
        <v>6.7357173389346395E-2</v>
      </c>
      <c r="AQ38" s="1">
        <v>7.1808746712737199E-12</v>
      </c>
      <c r="AR38">
        <v>3.2211619699080902E-3</v>
      </c>
      <c r="AS38">
        <v>0.17946475023757799</v>
      </c>
      <c r="AT38" s="1">
        <v>3.7622438315867101E-7</v>
      </c>
      <c r="AU38">
        <v>2.29675040810748E-4</v>
      </c>
      <c r="AV38">
        <v>1.51837035903424E-2</v>
      </c>
      <c r="AW38">
        <v>1.5860263081427298E-2</v>
      </c>
      <c r="AX38" s="1">
        <v>1.25272869540697E-6</v>
      </c>
      <c r="AY38">
        <v>4.1084969818144898E-4</v>
      </c>
      <c r="AZ38">
        <v>2.7768406486216403E-4</v>
      </c>
      <c r="BA38">
        <v>1.6719640281344801E-4</v>
      </c>
      <c r="BB38">
        <v>2.15900106783996E-3</v>
      </c>
      <c r="BC38" s="1">
        <v>3.6844027752170901E-6</v>
      </c>
      <c r="BD38" s="1">
        <v>1.8060733233370599E-5</v>
      </c>
      <c r="BE38" s="1">
        <v>2.5328052356022198E-6</v>
      </c>
      <c r="BF38" s="1">
        <v>3.8539063399510297E-5</v>
      </c>
      <c r="BG38">
        <v>3.99380083661556E-4</v>
      </c>
      <c r="BH38" s="1">
        <v>2.3542250812018201E-6</v>
      </c>
      <c r="BI38" s="1">
        <v>7.1349334085146494E-5</v>
      </c>
      <c r="BJ38" s="1">
        <v>6.5927026996364204E-5</v>
      </c>
      <c r="BK38">
        <v>4.16625323559727E-3</v>
      </c>
      <c r="BL38">
        <v>1.6744601586316299E-2</v>
      </c>
      <c r="BM38">
        <v>2.3498877358009299E-3</v>
      </c>
      <c r="BN38">
        <v>1.8596790816234499E-2</v>
      </c>
      <c r="BO38">
        <v>1.9646319709083499E-3</v>
      </c>
      <c r="BP38" s="1">
        <v>7.8448092556756196E-5</v>
      </c>
      <c r="BQ38">
        <v>4.4487805682774297E-3</v>
      </c>
      <c r="BR38">
        <v>6.2562565396686197E-3</v>
      </c>
      <c r="BS38">
        <v>5.3535717957840301E-4</v>
      </c>
      <c r="BT38">
        <v>4.6158556601828202E-3</v>
      </c>
      <c r="BU38">
        <v>2.7425490298597201E-3</v>
      </c>
      <c r="BV38">
        <v>6.6596805802570797E-2</v>
      </c>
      <c r="BW38">
        <v>5.8087253326680698E-4</v>
      </c>
      <c r="BX38" s="1">
        <v>1.48061285395797E-5</v>
      </c>
      <c r="BY38">
        <v>1.66820529430624E-3</v>
      </c>
      <c r="BZ38">
        <v>4.4673023166484999E-2</v>
      </c>
      <c r="CA38">
        <v>2.5953796380644499E-3</v>
      </c>
      <c r="CB38" s="1">
        <v>6.0679214587591004E-6</v>
      </c>
      <c r="CC38">
        <v>1.2885088796796999E-2</v>
      </c>
      <c r="CD38" s="1">
        <v>6.8801071204788397E-5</v>
      </c>
      <c r="CE38" s="1">
        <v>1.29372449297691E-5</v>
      </c>
      <c r="CF38">
        <v>2.9156584424373699E-2</v>
      </c>
      <c r="CG38">
        <v>1.7431281859439399E-4</v>
      </c>
      <c r="CH38">
        <v>1.39723348838721E-2</v>
      </c>
      <c r="CI38" s="1">
        <v>3.9337466531811799E-5</v>
      </c>
      <c r="CJ38">
        <v>9.13428278369115E-2</v>
      </c>
      <c r="CK38">
        <v>2.6678542898178101E-2</v>
      </c>
      <c r="CL38">
        <v>1.93854055032456E-4</v>
      </c>
      <c r="CM38">
        <v>0.31506682853408602</v>
      </c>
      <c r="CN38">
        <v>0.49595655881143402</v>
      </c>
      <c r="CO38">
        <v>7.1941664451966405E-4</v>
      </c>
      <c r="CP38">
        <v>0.119374030698517</v>
      </c>
      <c r="CQ38">
        <v>8.7728379827325606E-2</v>
      </c>
      <c r="CR38">
        <v>0.148590997544429</v>
      </c>
      <c r="CS38" s="1">
        <v>3.0186743948443101E-5</v>
      </c>
      <c r="CT38" s="1">
        <v>6.9268623777752897E-8</v>
      </c>
      <c r="CU38">
        <v>0.26871331802285298</v>
      </c>
      <c r="CV38">
        <v>4.5475533789439901E-3</v>
      </c>
      <c r="CW38">
        <v>9.54072203675113E-2</v>
      </c>
      <c r="CX38">
        <v>3.8062118729452099E-3</v>
      </c>
      <c r="CY38">
        <v>4.0730784564403802E-3</v>
      </c>
      <c r="CZ38">
        <v>7.8222233293020603E-4</v>
      </c>
    </row>
    <row r="39" spans="1:104" x14ac:dyDescent="0.25">
      <c r="A39" t="s">
        <v>154</v>
      </c>
      <c r="B39" s="3">
        <f t="shared" si="3"/>
        <v>1.0526315789473684E-2</v>
      </c>
      <c r="C39">
        <f t="shared" si="4"/>
        <v>0.33322670516571079</v>
      </c>
      <c r="D39">
        <f t="shared" si="5"/>
        <v>1</v>
      </c>
      <c r="E39">
        <v>4.9878858629047999E-2</v>
      </c>
      <c r="F39">
        <v>0.73899714493619395</v>
      </c>
      <c r="G39">
        <v>9.1408376110256205E-4</v>
      </c>
      <c r="H39">
        <v>5.8810908058472701E-2</v>
      </c>
      <c r="I39">
        <v>0.72206522230048698</v>
      </c>
      <c r="J39">
        <v>0.38723214833966602</v>
      </c>
      <c r="K39">
        <v>0.274177133573691</v>
      </c>
      <c r="L39">
        <v>0.58817823987914697</v>
      </c>
      <c r="M39">
        <v>2.4579052120665398E-2</v>
      </c>
      <c r="N39">
        <v>3.93906133151079E-3</v>
      </c>
      <c r="O39">
        <v>0.90454202544867401</v>
      </c>
      <c r="P39">
        <v>0.79170484384738604</v>
      </c>
      <c r="Q39">
        <v>0.29176298450740301</v>
      </c>
      <c r="R39">
        <v>0.82829046129289696</v>
      </c>
      <c r="S39">
        <v>0.74722253107983405</v>
      </c>
      <c r="T39">
        <v>1.1580253360427799E-2</v>
      </c>
      <c r="U39">
        <v>3.7021048151257702E-2</v>
      </c>
      <c r="V39">
        <v>0.662552697904504</v>
      </c>
      <c r="W39">
        <v>0.15472755711515701</v>
      </c>
      <c r="X39">
        <v>5.58263356837745E-2</v>
      </c>
      <c r="Y39">
        <v>0.27317060347254801</v>
      </c>
      <c r="Z39">
        <v>1.92916202023364E-2</v>
      </c>
      <c r="AA39">
        <v>0.751809302526106</v>
      </c>
      <c r="AB39">
        <v>0.79472007655158805</v>
      </c>
      <c r="AC39">
        <v>0.81092632419006205</v>
      </c>
      <c r="AD39">
        <v>0.74038583850415296</v>
      </c>
      <c r="AE39">
        <v>0.42916633241816798</v>
      </c>
      <c r="AF39">
        <v>3.8092466655213902E-2</v>
      </c>
      <c r="AG39">
        <v>6.8822498351943703E-3</v>
      </c>
      <c r="AH39">
        <v>1.24738272830972E-3</v>
      </c>
      <c r="AI39">
        <v>0.74078129033028195</v>
      </c>
      <c r="AJ39">
        <v>0.21151682573991001</v>
      </c>
      <c r="AK39">
        <v>0.34957196217033198</v>
      </c>
      <c r="AL39">
        <v>0.85706608878458501</v>
      </c>
      <c r="AM39">
        <v>0.149859375356513</v>
      </c>
      <c r="AN39">
        <v>0.114883346755228</v>
      </c>
      <c r="AO39">
        <v>0.15315704426107801</v>
      </c>
      <c r="AP39">
        <v>0.14159928213154299</v>
      </c>
      <c r="AQ39">
        <v>0.68819686823154302</v>
      </c>
      <c r="AR39">
        <v>0.42507312706436301</v>
      </c>
      <c r="AS39">
        <v>1.8798949760482999E-3</v>
      </c>
      <c r="AT39">
        <v>0.74990804119735999</v>
      </c>
      <c r="AU39">
        <v>4.5763488325074798E-2</v>
      </c>
      <c r="AV39">
        <v>0.24977968325505001</v>
      </c>
      <c r="AW39">
        <v>0.14509167869595499</v>
      </c>
      <c r="AX39">
        <v>4.2202992163322697E-2</v>
      </c>
      <c r="AY39">
        <v>0.10591879547307601</v>
      </c>
      <c r="AZ39">
        <v>0.45167224894406399</v>
      </c>
      <c r="BA39">
        <v>0.193148194096423</v>
      </c>
      <c r="BB39">
        <v>0.84081253401864298</v>
      </c>
      <c r="BC39">
        <v>0.45042040494459801</v>
      </c>
      <c r="BD39">
        <v>0.113298361479228</v>
      </c>
      <c r="BE39">
        <v>0.123428005735438</v>
      </c>
      <c r="BF39">
        <v>0.351184382542782</v>
      </c>
      <c r="BG39">
        <v>0.88990280123924703</v>
      </c>
      <c r="BH39">
        <v>0.54593432323364</v>
      </c>
      <c r="BI39">
        <v>0.80275746652872104</v>
      </c>
      <c r="BJ39">
        <v>0.49857910309568898</v>
      </c>
      <c r="BK39">
        <v>0.90661965797210298</v>
      </c>
      <c r="BL39">
        <v>3.0127841662734099E-2</v>
      </c>
      <c r="BM39">
        <v>0.44665455871710003</v>
      </c>
      <c r="BN39">
        <v>0.84661810909855895</v>
      </c>
      <c r="BO39">
        <v>0.50332718887579198</v>
      </c>
      <c r="BP39">
        <v>6.1792407683018802E-2</v>
      </c>
      <c r="BQ39">
        <v>0.185705723439439</v>
      </c>
      <c r="BR39">
        <v>0.17306874050717799</v>
      </c>
      <c r="BS39">
        <v>4.3282395528941503E-2</v>
      </c>
      <c r="BT39">
        <v>4.4974250159564202E-2</v>
      </c>
      <c r="BU39">
        <v>0.31108743059409999</v>
      </c>
      <c r="BV39">
        <v>4.7697459102211799E-2</v>
      </c>
      <c r="BW39">
        <v>0.12798643464672299</v>
      </c>
      <c r="BX39">
        <v>0.35172159682116899</v>
      </c>
      <c r="BY39">
        <v>1.8283287617274901E-3</v>
      </c>
      <c r="BZ39">
        <v>0.133918035201809</v>
      </c>
      <c r="CA39">
        <v>2.94980275058189E-2</v>
      </c>
      <c r="CB39">
        <v>0.454559886156643</v>
      </c>
      <c r="CC39">
        <v>0.31373884922207501</v>
      </c>
      <c r="CD39">
        <v>5.2657204420936601E-3</v>
      </c>
      <c r="CE39">
        <v>0.44032316210381101</v>
      </c>
      <c r="CF39">
        <v>4.6484126945791704E-3</v>
      </c>
      <c r="CG39">
        <v>0.178713515609353</v>
      </c>
      <c r="CH39">
        <v>4.5123135376735998E-2</v>
      </c>
      <c r="CI39">
        <v>0.74333752615269899</v>
      </c>
      <c r="CJ39" s="1">
        <v>8.3599541224169594E-6</v>
      </c>
      <c r="CK39">
        <v>0.75594287120674097</v>
      </c>
      <c r="CL39">
        <v>0.14521579657478301</v>
      </c>
      <c r="CM39">
        <v>1.3801824897885E-2</v>
      </c>
      <c r="CN39">
        <v>0.31557520281186402</v>
      </c>
      <c r="CO39">
        <v>0.18128045764526299</v>
      </c>
      <c r="CP39">
        <v>0.34234705864478399</v>
      </c>
      <c r="CQ39">
        <v>0.81609453723158198</v>
      </c>
      <c r="CR39">
        <v>0.53533848478361901</v>
      </c>
      <c r="CS39">
        <v>8.3182907479346108E-3</v>
      </c>
      <c r="CT39">
        <v>1.25663555430904E-2</v>
      </c>
      <c r="CU39">
        <v>0.46534695749015498</v>
      </c>
    </row>
    <row r="40" spans="1:104" x14ac:dyDescent="0.25">
      <c r="A40" t="s">
        <v>78</v>
      </c>
      <c r="B40" s="3">
        <f t="shared" si="3"/>
        <v>1.0526315789473684E-2</v>
      </c>
      <c r="C40">
        <f t="shared" si="4"/>
        <v>0.1687596167189831</v>
      </c>
      <c r="D40">
        <f t="shared" si="5"/>
        <v>1</v>
      </c>
      <c r="E40">
        <v>1.5146149737929101E-3</v>
      </c>
      <c r="F40">
        <v>0.29118789074412099</v>
      </c>
      <c r="G40">
        <v>0.39104366060673601</v>
      </c>
      <c r="H40">
        <v>6.1521962425466203E-2</v>
      </c>
      <c r="I40">
        <v>0.20072432505659199</v>
      </c>
      <c r="J40">
        <v>0.23947812225892701</v>
      </c>
      <c r="K40">
        <v>0.45505111682874899</v>
      </c>
      <c r="L40">
        <v>1.1112721560952599E-3</v>
      </c>
      <c r="M40">
        <v>0.59252048078099695</v>
      </c>
      <c r="N40">
        <v>2.3161570711986199E-2</v>
      </c>
      <c r="O40">
        <v>1.08942544102674E-4</v>
      </c>
      <c r="P40">
        <v>9.1744651431877391E-3</v>
      </c>
      <c r="Q40">
        <v>0.64913165019837005</v>
      </c>
      <c r="R40">
        <v>9.1063415048333901E-2</v>
      </c>
      <c r="S40">
        <v>7.8146933399678604E-3</v>
      </c>
      <c r="T40">
        <v>0.48510427795032202</v>
      </c>
      <c r="U40">
        <v>2.1289879999559599E-2</v>
      </c>
      <c r="V40">
        <v>1.54866876067731E-3</v>
      </c>
      <c r="W40">
        <v>0.11266330026068801</v>
      </c>
      <c r="X40">
        <v>7.9837444114515793E-2</v>
      </c>
      <c r="Y40">
        <v>4.8769817169993603E-2</v>
      </c>
      <c r="Z40">
        <v>0.13238979872892301</v>
      </c>
      <c r="AA40">
        <v>1.6177061261508401E-2</v>
      </c>
      <c r="AB40">
        <v>2.26964211558626E-4</v>
      </c>
      <c r="AC40">
        <v>0.55661747926277305</v>
      </c>
      <c r="AD40">
        <v>5.4254002473010203E-3</v>
      </c>
      <c r="AE40">
        <v>7.8211765704515497E-3</v>
      </c>
      <c r="AF40">
        <v>6.3385097814559699E-2</v>
      </c>
      <c r="AG40">
        <v>1.29163127771011E-3</v>
      </c>
      <c r="AH40">
        <v>0.14277057681962199</v>
      </c>
      <c r="AI40">
        <v>7.0278727217482004E-2</v>
      </c>
      <c r="AJ40">
        <v>0.218142767979875</v>
      </c>
      <c r="AK40">
        <v>2.7211533337255001E-2</v>
      </c>
      <c r="AL40">
        <v>0.42879969301475501</v>
      </c>
      <c r="AM40">
        <v>2.8282400995929199E-2</v>
      </c>
      <c r="AN40">
        <v>0.11292677270113299</v>
      </c>
      <c r="AO40">
        <v>0.10946586809629801</v>
      </c>
      <c r="AP40">
        <v>1.3631946974224101E-3</v>
      </c>
      <c r="AQ40">
        <v>2.8168419756590499E-2</v>
      </c>
      <c r="AR40">
        <v>0.727924917249683</v>
      </c>
      <c r="AS40">
        <v>5.8622148861645698E-3</v>
      </c>
      <c r="AT40">
        <v>9.1432272230651795E-4</v>
      </c>
      <c r="AU40">
        <v>4.4679189157484797E-2</v>
      </c>
      <c r="AV40">
        <v>7.9517234481245994E-2</v>
      </c>
      <c r="AW40">
        <v>0.86142632293870303</v>
      </c>
      <c r="AX40">
        <v>0.30507121750210198</v>
      </c>
      <c r="AY40">
        <v>0.39911089621578699</v>
      </c>
      <c r="AZ40">
        <v>8.3915405289994001E-4</v>
      </c>
      <c r="BA40">
        <v>0.44675282229619201</v>
      </c>
      <c r="BB40">
        <v>5.8951541770709296E-4</v>
      </c>
      <c r="BC40">
        <v>0.469078047793893</v>
      </c>
      <c r="BD40">
        <v>1.71860925582452E-2</v>
      </c>
      <c r="BE40">
        <v>0.19629836463934899</v>
      </c>
      <c r="BF40">
        <v>0.32751981152235499</v>
      </c>
      <c r="BG40">
        <v>5.7993929153245097E-2</v>
      </c>
      <c r="BH40">
        <v>4.7485665278045801E-4</v>
      </c>
      <c r="BI40">
        <v>6.5845142256491396E-3</v>
      </c>
      <c r="BJ40">
        <v>7.6477064304095899E-2</v>
      </c>
      <c r="BK40">
        <v>0.122667313126735</v>
      </c>
      <c r="BL40">
        <v>8.0158366096918399E-2</v>
      </c>
      <c r="BM40">
        <v>5.9790068896730802E-2</v>
      </c>
      <c r="BN40" s="1">
        <v>1.9996758398247799E-6</v>
      </c>
      <c r="BO40">
        <v>0.12028808733311901</v>
      </c>
      <c r="BP40">
        <v>0.109617156228245</v>
      </c>
      <c r="BQ40">
        <v>8.9409868483216207E-2</v>
      </c>
      <c r="BR40">
        <v>0.518929632738798</v>
      </c>
      <c r="BS40">
        <v>0.101186469222818</v>
      </c>
      <c r="BT40">
        <v>7.6797145722183602E-3</v>
      </c>
      <c r="BU40">
        <v>0.21188834907519899</v>
      </c>
      <c r="BV40">
        <v>7.1252012261686898E-2</v>
      </c>
      <c r="BW40">
        <v>8.7499794200052494E-2</v>
      </c>
      <c r="BX40">
        <v>0.220676053488463</v>
      </c>
      <c r="BY40">
        <v>0.19031078988552699</v>
      </c>
      <c r="BZ40">
        <v>1.17471579561734E-2</v>
      </c>
      <c r="CA40">
        <v>0.102770689589001</v>
      </c>
      <c r="CB40">
        <v>9.6681244434303497E-4</v>
      </c>
      <c r="CC40">
        <v>0.60427082269958199</v>
      </c>
      <c r="CD40">
        <v>6.5635458360009599E-2</v>
      </c>
      <c r="CE40">
        <v>5.0997919546229599E-3</v>
      </c>
      <c r="CF40">
        <v>0.114355120728152</v>
      </c>
      <c r="CG40">
        <v>7.0481657981996499E-3</v>
      </c>
      <c r="CH40">
        <v>0.82290643088131099</v>
      </c>
      <c r="CI40">
        <v>4.7198111190015303E-2</v>
      </c>
      <c r="CJ40">
        <v>0.256292922253405</v>
      </c>
      <c r="CK40">
        <v>0.50681907815771199</v>
      </c>
      <c r="CL40">
        <v>0.48510427795032202</v>
      </c>
      <c r="CM40">
        <v>0.27992071395087798</v>
      </c>
      <c r="CN40">
        <v>0.28862313977360698</v>
      </c>
      <c r="CO40">
        <v>0.120628224451812</v>
      </c>
      <c r="CP40">
        <v>5.71961641526482E-2</v>
      </c>
      <c r="CQ40">
        <v>6.6574144975336494E-2</v>
      </c>
      <c r="CR40">
        <v>6.5845142256491396E-3</v>
      </c>
      <c r="CS40">
        <v>2.9854699492502499E-2</v>
      </c>
      <c r="CT40">
        <v>0.10438044461346099</v>
      </c>
      <c r="CU40">
        <v>0.31796440458487102</v>
      </c>
    </row>
    <row r="41" spans="1:104" x14ac:dyDescent="0.25">
      <c r="A41" t="s">
        <v>63</v>
      </c>
      <c r="B41" s="3">
        <f t="shared" si="3"/>
        <v>0.14000000000000001</v>
      </c>
      <c r="C41">
        <f t="shared" si="4"/>
        <v>9.1195098585205081E-2</v>
      </c>
      <c r="D41">
        <f t="shared" si="5"/>
        <v>1</v>
      </c>
      <c r="E41">
        <v>0.119163354565902</v>
      </c>
      <c r="F41">
        <v>0.386994682399318</v>
      </c>
      <c r="G41" s="1">
        <v>2.4723112712594602E-10</v>
      </c>
      <c r="H41">
        <v>2.7718300788063901E-3</v>
      </c>
      <c r="I41">
        <v>2.1849806298870301E-3</v>
      </c>
      <c r="J41" s="1">
        <v>1.7190887399733401E-5</v>
      </c>
      <c r="K41">
        <v>4.0403610856372804E-3</v>
      </c>
      <c r="L41">
        <v>0.39537915755026198</v>
      </c>
      <c r="M41">
        <v>4.30649942437277E-2</v>
      </c>
      <c r="N41" s="1">
        <v>9.34522420337645E-6</v>
      </c>
      <c r="O41">
        <v>3.04636755141704E-4</v>
      </c>
      <c r="P41" s="1">
        <v>2.12769613589658E-5</v>
      </c>
      <c r="Q41">
        <v>0.50226271078991203</v>
      </c>
      <c r="R41">
        <v>0.165283602708234</v>
      </c>
      <c r="S41">
        <v>2.1250240408250399E-2</v>
      </c>
      <c r="T41">
        <v>0.103609726738445</v>
      </c>
      <c r="U41">
        <v>4.8169951625065197E-2</v>
      </c>
      <c r="V41">
        <v>3.2665252322145899E-2</v>
      </c>
      <c r="W41" s="1">
        <v>9.4145468620258599E-7</v>
      </c>
      <c r="X41">
        <v>5.2947010940744901E-3</v>
      </c>
      <c r="Y41">
        <v>6.80609701174919E-4</v>
      </c>
      <c r="Z41">
        <v>2.96714902439211E-2</v>
      </c>
      <c r="AA41">
        <v>1.30928577851797E-3</v>
      </c>
      <c r="AB41">
        <v>0.108462794293779</v>
      </c>
      <c r="AC41">
        <v>7.6735074932111597E-2</v>
      </c>
      <c r="AD41" s="1">
        <v>2.8601936422804298E-5</v>
      </c>
      <c r="AE41">
        <v>0.20946963488201001</v>
      </c>
      <c r="AF41">
        <v>0.13422921323166001</v>
      </c>
      <c r="AG41">
        <v>8.7201986893339897E-2</v>
      </c>
      <c r="AH41">
        <v>3.3679801557425101E-4</v>
      </c>
      <c r="AI41">
        <v>6.9994144634307799E-4</v>
      </c>
      <c r="AJ41">
        <v>3.9034405449931003E-2</v>
      </c>
      <c r="AK41">
        <v>4.6103076629218E-3</v>
      </c>
      <c r="AL41">
        <v>6.9782303313396896E-4</v>
      </c>
      <c r="AM41">
        <v>3.6352843345844203E-2</v>
      </c>
      <c r="AN41">
        <v>0.103011410812143</v>
      </c>
      <c r="AO41">
        <v>7.8953319712565806E-2</v>
      </c>
      <c r="AP41">
        <v>0.10683199965507099</v>
      </c>
      <c r="AQ41">
        <v>8.7138075328884197E-3</v>
      </c>
      <c r="AR41">
        <v>0.29368147631466002</v>
      </c>
      <c r="AS41">
        <v>5.6818975690490998E-2</v>
      </c>
      <c r="AT41" s="1">
        <v>3.1514964698107198E-6</v>
      </c>
      <c r="AU41">
        <v>4.38136985325394E-2</v>
      </c>
      <c r="AV41">
        <v>4.7492270997888601E-2</v>
      </c>
      <c r="AW41">
        <v>8.3366737705262595E-4</v>
      </c>
      <c r="AX41" s="1">
        <v>2.3214640646455798E-5</v>
      </c>
      <c r="AY41">
        <v>8.7007029645643098E-3</v>
      </c>
      <c r="AZ41" s="1">
        <v>2.3677585840517401E-5</v>
      </c>
      <c r="BA41">
        <v>0.15526155425041599</v>
      </c>
      <c r="BB41">
        <v>1.0382291580782301E-2</v>
      </c>
      <c r="BC41">
        <v>3.07530570809785E-4</v>
      </c>
      <c r="BD41">
        <v>2.0633133914414601E-4</v>
      </c>
      <c r="BE41">
        <v>2.0538788800875301E-3</v>
      </c>
      <c r="BF41" s="1">
        <v>1.0913381832093999E-5</v>
      </c>
      <c r="BG41">
        <v>0.173531014553608</v>
      </c>
      <c r="BH41">
        <v>0.248979760335826</v>
      </c>
      <c r="BI41">
        <v>1.1865006144056399E-3</v>
      </c>
      <c r="BJ41">
        <v>8.4773435294866695E-2</v>
      </c>
      <c r="BK41">
        <v>1.7379781897372801E-2</v>
      </c>
      <c r="BL41">
        <v>9.5705121979798302E-2</v>
      </c>
      <c r="BM41" s="1">
        <v>8.0265628192789301E-7</v>
      </c>
      <c r="BN41">
        <v>0.18652490524801699</v>
      </c>
      <c r="BO41">
        <v>0.150410138952983</v>
      </c>
      <c r="BP41">
        <v>2.9870173500271598E-2</v>
      </c>
      <c r="BQ41">
        <v>1.82943580160259E-2</v>
      </c>
      <c r="BR41">
        <v>3.1225966609160602E-3</v>
      </c>
      <c r="BS41">
        <v>2.61435315253674E-2</v>
      </c>
      <c r="BT41">
        <v>0.130829146025434</v>
      </c>
      <c r="BU41">
        <v>0.10122761245772401</v>
      </c>
      <c r="BV41">
        <v>0.40812596796748801</v>
      </c>
      <c r="BW41">
        <v>0.32691315152945999</v>
      </c>
      <c r="BX41">
        <v>1.7449476853762799E-2</v>
      </c>
      <c r="BY41">
        <v>2.9748815253145999E-3</v>
      </c>
      <c r="BZ41">
        <v>7.5672017352518106E-2</v>
      </c>
      <c r="CA41" s="1">
        <v>7.2951361883230603E-5</v>
      </c>
      <c r="CB41" s="1">
        <v>4.9835096694952799E-5</v>
      </c>
      <c r="CC41">
        <v>2.3265060531686699E-2</v>
      </c>
      <c r="CD41">
        <v>7.0674698332195203E-4</v>
      </c>
      <c r="CE41">
        <v>7.5813347630301095E-4</v>
      </c>
      <c r="CF41" s="1">
        <v>7.2259675894014199E-6</v>
      </c>
      <c r="CG41">
        <v>5.6552070445919402E-4</v>
      </c>
      <c r="CH41">
        <v>0.32421058150286902</v>
      </c>
      <c r="CI41">
        <v>5.2869853232475695E-4</v>
      </c>
      <c r="CJ41">
        <v>8.2018226528100605E-3</v>
      </c>
      <c r="CK41">
        <v>4.37082174451549E-2</v>
      </c>
      <c r="CL41">
        <v>0.21416970291614201</v>
      </c>
      <c r="CM41">
        <v>1.4557915409181299E-2</v>
      </c>
      <c r="CN41">
        <v>0.64718922421823499</v>
      </c>
      <c r="CO41">
        <v>1.39111109440573E-2</v>
      </c>
      <c r="CP41">
        <v>0.59151920563934801</v>
      </c>
      <c r="CQ41">
        <v>0.45853803444894697</v>
      </c>
      <c r="CR41">
        <v>9.9294032767716894E-2</v>
      </c>
      <c r="CS41">
        <v>2.6749380190743202E-3</v>
      </c>
      <c r="CT41">
        <v>3.6512698061877298E-3</v>
      </c>
      <c r="CU41">
        <v>0.76222766599270597</v>
      </c>
      <c r="CV41">
        <v>0.16289494865031401</v>
      </c>
      <c r="CW41">
        <v>0.13153589456572601</v>
      </c>
      <c r="CX41">
        <v>4.2669341576115896E-3</v>
      </c>
      <c r="CY41">
        <v>1.3263451512637601E-4</v>
      </c>
      <c r="CZ41">
        <v>3.2623555335331102E-2</v>
      </c>
    </row>
    <row r="42" spans="1:104" x14ac:dyDescent="0.25">
      <c r="A42" t="s">
        <v>57</v>
      </c>
      <c r="B42" s="3">
        <f t="shared" si="3"/>
        <v>0.19</v>
      </c>
      <c r="C42">
        <f t="shared" si="4"/>
        <v>7.6801866190394322E-2</v>
      </c>
      <c r="D42">
        <f t="shared" si="5"/>
        <v>1</v>
      </c>
      <c r="E42">
        <v>0.23046584434387199</v>
      </c>
      <c r="F42">
        <v>4.0075379772974699E-2</v>
      </c>
      <c r="G42" s="1">
        <v>1.14997033427886E-11</v>
      </c>
      <c r="H42">
        <v>1.17715483363627E-2</v>
      </c>
      <c r="I42">
        <v>3.0989910103569699E-4</v>
      </c>
      <c r="J42">
        <v>3.0336656485805E-2</v>
      </c>
      <c r="K42" s="1">
        <v>1.3105853590668101E-6</v>
      </c>
      <c r="L42">
        <v>0.55325043492866199</v>
      </c>
      <c r="M42">
        <v>6.04573148181103E-2</v>
      </c>
      <c r="N42">
        <v>2.5863149877551402E-2</v>
      </c>
      <c r="O42" s="1">
        <v>2.5716858053199899E-6</v>
      </c>
      <c r="P42" s="1">
        <v>2.1629471173588101E-6</v>
      </c>
      <c r="Q42">
        <v>3.63733289844623E-2</v>
      </c>
      <c r="R42">
        <v>3.5266386226722999E-3</v>
      </c>
      <c r="S42">
        <v>1.5383320217396499E-3</v>
      </c>
      <c r="T42">
        <v>2.0202778208254801E-3</v>
      </c>
      <c r="U42">
        <v>0.22315284046266001</v>
      </c>
      <c r="V42">
        <v>4.2406665607417297E-3</v>
      </c>
      <c r="W42" s="1">
        <v>6.3505467933277901E-6</v>
      </c>
      <c r="X42">
        <v>2.2432906818015698E-3</v>
      </c>
      <c r="Y42">
        <v>3.6516894827294602E-3</v>
      </c>
      <c r="Z42">
        <v>8.69791875415157E-4</v>
      </c>
      <c r="AA42">
        <v>1.7592504815488599E-2</v>
      </c>
      <c r="AB42">
        <v>6.64222008789686E-4</v>
      </c>
      <c r="AC42">
        <v>8.49379296372932E-2</v>
      </c>
      <c r="AD42" s="1">
        <v>4.5185796231725099E-8</v>
      </c>
      <c r="AE42">
        <v>0.54709108084071201</v>
      </c>
      <c r="AF42">
        <v>0.42404040178928498</v>
      </c>
      <c r="AG42">
        <v>1.33432195421759E-2</v>
      </c>
      <c r="AH42">
        <v>1.2218640576978099E-4</v>
      </c>
      <c r="AI42">
        <v>0.23314365049206301</v>
      </c>
      <c r="AJ42">
        <v>1.7539821798901901E-3</v>
      </c>
      <c r="AK42" s="1">
        <v>6.2120244051105396E-5</v>
      </c>
      <c r="AL42">
        <v>1.0293682876029799E-2</v>
      </c>
      <c r="AM42" s="1">
        <v>8.9212638288313892E-6</v>
      </c>
      <c r="AN42">
        <v>1.7515886957851601E-2</v>
      </c>
      <c r="AO42">
        <v>8.8024292649031E-3</v>
      </c>
      <c r="AP42">
        <v>0.21012981096404301</v>
      </c>
      <c r="AQ42">
        <v>8.27205840464249E-4</v>
      </c>
      <c r="AR42">
        <v>0.121176369614604</v>
      </c>
      <c r="AS42">
        <v>2.5871442604500802E-2</v>
      </c>
      <c r="AT42">
        <v>9.8314017905040296E-2</v>
      </c>
      <c r="AU42">
        <v>0.209452206085112</v>
      </c>
      <c r="AV42">
        <v>1.35778700147592E-2</v>
      </c>
      <c r="AW42">
        <v>4.8850312817332103E-3</v>
      </c>
      <c r="AX42" s="1">
        <v>9.1746799962972706E-8</v>
      </c>
      <c r="AY42">
        <v>2.00792321745136E-2</v>
      </c>
      <c r="AZ42" s="1">
        <v>2.0925264469337699E-5</v>
      </c>
      <c r="BA42">
        <v>3.4446424680822998E-2</v>
      </c>
      <c r="BB42">
        <v>0.28921110137360401</v>
      </c>
      <c r="BC42" s="1">
        <v>4.1737349706393497E-6</v>
      </c>
      <c r="BD42">
        <v>5.3881885561181397E-3</v>
      </c>
      <c r="BE42">
        <v>7.1301811635262897E-4</v>
      </c>
      <c r="BF42" s="1">
        <v>6.7387027369116202E-7</v>
      </c>
      <c r="BG42">
        <v>3.4271269545369399E-3</v>
      </c>
      <c r="BH42">
        <v>2.25350971193507E-2</v>
      </c>
      <c r="BI42">
        <v>6.7089643601269599E-3</v>
      </c>
      <c r="BJ42">
        <v>9.4447377415060402E-2</v>
      </c>
      <c r="BK42" s="1">
        <v>6.3053991540620103E-6</v>
      </c>
      <c r="BL42">
        <v>7.2456261194329297E-2</v>
      </c>
      <c r="BM42">
        <v>2.04135878069148E-4</v>
      </c>
      <c r="BN42" s="1">
        <v>8.6671100313584002E-5</v>
      </c>
      <c r="BO42">
        <v>3.2678477103341E-2</v>
      </c>
      <c r="BP42" s="1">
        <v>2.1577756108029801E-5</v>
      </c>
      <c r="BQ42">
        <v>2.5126982669348499E-2</v>
      </c>
      <c r="BR42">
        <v>4.65397157928839E-4</v>
      </c>
      <c r="BS42">
        <v>4.2445952567453501E-4</v>
      </c>
      <c r="BT42">
        <v>3.0591374668963698E-4</v>
      </c>
      <c r="BU42">
        <v>0.55718736518507395</v>
      </c>
      <c r="BV42">
        <v>4.6171129342129899E-2</v>
      </c>
      <c r="BW42">
        <v>2.8635142783619699E-2</v>
      </c>
      <c r="BX42">
        <v>0.11219681151036601</v>
      </c>
      <c r="BY42">
        <v>0.306042775810621</v>
      </c>
      <c r="BZ42">
        <v>0.29805049142482498</v>
      </c>
      <c r="CA42" s="1">
        <v>3.38761091717054E-5</v>
      </c>
      <c r="CB42">
        <v>0.17319223798835401</v>
      </c>
      <c r="CC42">
        <v>2.3400092160167699E-2</v>
      </c>
      <c r="CD42" s="1">
        <v>1.46789209473452E-7</v>
      </c>
      <c r="CE42" s="1">
        <v>1.5360203649642999E-5</v>
      </c>
      <c r="CF42">
        <v>3.1813381698587501E-4</v>
      </c>
      <c r="CG42">
        <v>2.50420471220765E-2</v>
      </c>
      <c r="CH42">
        <v>0.69015477585985696</v>
      </c>
      <c r="CI42">
        <v>5.0522484711414595E-4</v>
      </c>
      <c r="CJ42">
        <v>2.8302611309499799E-2</v>
      </c>
      <c r="CK42">
        <v>0.20911370487844</v>
      </c>
      <c r="CL42">
        <v>0.35414428047475299</v>
      </c>
      <c r="CM42">
        <v>9.72990294816896E-2</v>
      </c>
      <c r="CN42">
        <v>2.4457794648705799E-3</v>
      </c>
      <c r="CO42">
        <v>4.1405225577154599E-2</v>
      </c>
      <c r="CP42">
        <v>8.1013755614242802E-2</v>
      </c>
      <c r="CQ42">
        <v>0.25321753778351602</v>
      </c>
      <c r="CR42">
        <v>6.4445005736236599E-2</v>
      </c>
      <c r="CS42">
        <v>1.2878629383347999E-3</v>
      </c>
      <c r="CT42">
        <v>1.81640634736326E-2</v>
      </c>
      <c r="CU42">
        <v>0.35699803698374499</v>
      </c>
      <c r="CV42">
        <v>2.5906591704718498E-2</v>
      </c>
      <c r="CW42">
        <v>6.7264305709877905E-4</v>
      </c>
      <c r="CX42" s="1">
        <v>3.2393148127062299E-7</v>
      </c>
      <c r="CY42">
        <v>2.5751636473775102E-4</v>
      </c>
      <c r="CZ42">
        <v>2.0427646459216199E-3</v>
      </c>
    </row>
    <row r="43" spans="1:104" x14ac:dyDescent="0.25">
      <c r="A43" t="s">
        <v>28</v>
      </c>
      <c r="B43" s="3">
        <f t="shared" si="3"/>
        <v>0.78</v>
      </c>
      <c r="C43">
        <f t="shared" si="4"/>
        <v>2.1753929962280778E-3</v>
      </c>
      <c r="D43">
        <f t="shared" si="5"/>
        <v>0.3154319844530713</v>
      </c>
      <c r="E43" s="1">
        <v>1.69029380869527E-5</v>
      </c>
      <c r="F43" s="1">
        <v>1.9714778295284599E-5</v>
      </c>
      <c r="G43" s="1">
        <v>7.5999830166105102E-19</v>
      </c>
      <c r="H43">
        <v>7.6908392598907095E-4</v>
      </c>
      <c r="I43" s="1">
        <v>4.2501609516108501E-8</v>
      </c>
      <c r="J43" s="1">
        <v>7.5746185630806206E-8</v>
      </c>
      <c r="K43" s="1">
        <v>1.0658197962582501E-10</v>
      </c>
      <c r="L43">
        <v>1.6778691640542801E-2</v>
      </c>
      <c r="M43" s="1">
        <v>8.70425214363911E-9</v>
      </c>
      <c r="N43" s="1">
        <v>1.2666434536874299E-5</v>
      </c>
      <c r="O43" s="1">
        <v>7.8689906127328595E-15</v>
      </c>
      <c r="P43" s="1">
        <v>1.37456532650533E-12</v>
      </c>
      <c r="Q43" s="1">
        <v>7.6388288264662099E-7</v>
      </c>
      <c r="R43" s="1">
        <v>1.4818295784748999E-6</v>
      </c>
      <c r="S43" s="1">
        <v>6.6505124527639496E-7</v>
      </c>
      <c r="T43" s="1">
        <v>8.2725665190920593E-5</v>
      </c>
      <c r="U43" s="1">
        <v>1.81136834381485E-9</v>
      </c>
      <c r="V43">
        <v>4.8505927369560498E-2</v>
      </c>
      <c r="W43" s="1">
        <v>1.9408889430292999E-6</v>
      </c>
      <c r="X43" s="1">
        <v>3.4139866617402297E-5</v>
      </c>
      <c r="Y43" s="1">
        <v>3.19061262244603E-6</v>
      </c>
      <c r="Z43" s="1">
        <v>1.8063502108962599E-5</v>
      </c>
      <c r="AA43" s="1">
        <v>2.3355979331191399E-9</v>
      </c>
      <c r="AB43" s="1">
        <v>2.9272856756280301E-12</v>
      </c>
      <c r="AC43" s="1">
        <v>7.72649058925805E-8</v>
      </c>
      <c r="AD43" s="1">
        <v>4.7073847175351898E-9</v>
      </c>
      <c r="AE43" s="1">
        <v>2.09083392679162E-5</v>
      </c>
      <c r="AF43" s="1">
        <v>3.0532737953723501E-6</v>
      </c>
      <c r="AG43">
        <v>1.2452318542111599E-4</v>
      </c>
      <c r="AH43" s="1">
        <v>1.8043050937016001E-8</v>
      </c>
      <c r="AI43" s="1">
        <v>1.75554762432199E-6</v>
      </c>
      <c r="AJ43">
        <v>1.8432677273620899E-4</v>
      </c>
      <c r="AK43" s="1">
        <v>1.4181178701772601E-7</v>
      </c>
      <c r="AL43" s="1">
        <v>2.25719664369636E-5</v>
      </c>
      <c r="AM43" s="1">
        <v>1.5472350406804801E-7</v>
      </c>
      <c r="AN43">
        <v>2.2836405363902199E-4</v>
      </c>
      <c r="AO43" s="1">
        <v>2.2321989280763901E-10</v>
      </c>
      <c r="AP43" s="1">
        <v>2.67213471745179E-7</v>
      </c>
      <c r="AQ43" s="1">
        <v>2.2661571443624599E-8</v>
      </c>
      <c r="AR43" s="1">
        <v>7.8145997257973302E-6</v>
      </c>
      <c r="AS43" s="1">
        <v>2.5668846404460001E-5</v>
      </c>
      <c r="AT43" s="1">
        <v>5.1088785031342597E-8</v>
      </c>
      <c r="AU43" s="1">
        <v>9.1935638338039199E-5</v>
      </c>
      <c r="AV43" s="1">
        <v>1.1509745484971E-5</v>
      </c>
      <c r="AW43" s="1">
        <v>6.14703596544142E-9</v>
      </c>
      <c r="AX43" s="1">
        <v>6.8337989764991199E-10</v>
      </c>
      <c r="AY43" s="1">
        <v>1.44794778187877E-7</v>
      </c>
      <c r="AZ43" s="1">
        <v>1.9014825940900099E-8</v>
      </c>
      <c r="BA43">
        <v>5.5055715796296402E-3</v>
      </c>
      <c r="BB43" s="1">
        <v>5.3891572172623802E-11</v>
      </c>
      <c r="BC43" s="1">
        <v>3.41578583282084E-12</v>
      </c>
      <c r="BD43">
        <v>2.14667709928726E-4</v>
      </c>
      <c r="BE43" s="1">
        <v>2.0244844714362399E-10</v>
      </c>
      <c r="BF43" s="1">
        <v>2.02404725659895E-14</v>
      </c>
      <c r="BG43" s="1">
        <v>4.15538804683389E-8</v>
      </c>
      <c r="BH43" s="1">
        <v>2.22410408797666E-9</v>
      </c>
      <c r="BI43" s="1">
        <v>1.8730291922913699E-6</v>
      </c>
      <c r="BJ43" s="1">
        <v>1.2879483546165701E-7</v>
      </c>
      <c r="BK43" s="1">
        <v>2.00561452878932E-9</v>
      </c>
      <c r="BL43">
        <v>6.5961062821376501E-3</v>
      </c>
      <c r="BM43" s="1">
        <v>1.1316806537026999E-5</v>
      </c>
      <c r="BN43" s="1">
        <v>9.7701992586181196E-10</v>
      </c>
      <c r="BO43" s="1">
        <v>1.7356956908690901E-6</v>
      </c>
      <c r="BP43" s="1">
        <v>5.0158379313594602E-5</v>
      </c>
      <c r="BQ43">
        <v>1.40601897018759E-3</v>
      </c>
      <c r="BR43" s="1">
        <v>5.4763998509468404E-7</v>
      </c>
      <c r="BS43" s="1">
        <v>4.5355073305751798E-7</v>
      </c>
      <c r="BT43" s="1">
        <v>8.5056472453659298E-6</v>
      </c>
      <c r="BU43">
        <v>1.4751355005022801E-3</v>
      </c>
      <c r="BV43">
        <v>6.7040738690397103E-4</v>
      </c>
      <c r="BW43" s="1">
        <v>3.3925268131003598E-7</v>
      </c>
      <c r="BX43" s="1">
        <v>3.6583027241335099E-7</v>
      </c>
      <c r="BY43" s="1">
        <v>3.1468476484422202E-9</v>
      </c>
      <c r="BZ43" s="1">
        <v>2.1997819110510501E-6</v>
      </c>
      <c r="CA43" s="1">
        <v>6.2395448453135704E-7</v>
      </c>
      <c r="CB43" s="1">
        <v>2.0266382686065999E-8</v>
      </c>
      <c r="CC43">
        <v>2.9970135761018701E-2</v>
      </c>
      <c r="CD43" s="1">
        <v>3.3091941385716297E-7</v>
      </c>
      <c r="CE43" s="1">
        <v>3.7738656473819498E-7</v>
      </c>
      <c r="CF43" s="1">
        <v>2.7854206662192402E-7</v>
      </c>
      <c r="CG43" s="1">
        <v>4.3016271016553303E-6</v>
      </c>
      <c r="CH43">
        <v>6.4804901208526902E-2</v>
      </c>
      <c r="CI43" s="1">
        <v>2.8565345342957398E-7</v>
      </c>
      <c r="CJ43">
        <v>1.63637067817653E-3</v>
      </c>
      <c r="CK43" s="1">
        <v>9.1248747551978102E-5</v>
      </c>
      <c r="CL43" s="1">
        <v>3.0534171904146901E-9</v>
      </c>
      <c r="CM43">
        <v>1.50668322660472E-2</v>
      </c>
      <c r="CN43">
        <v>8.3654188010231503E-4</v>
      </c>
      <c r="CO43">
        <v>3.2278727343746701E-3</v>
      </c>
      <c r="CP43" s="1">
        <v>3.5615766204016002E-6</v>
      </c>
      <c r="CQ43">
        <v>1.62333825723005E-2</v>
      </c>
      <c r="CR43">
        <v>9.9604061968938695E-4</v>
      </c>
      <c r="CS43" s="1">
        <v>3.6046213727017499E-7</v>
      </c>
      <c r="CT43" s="1">
        <v>3.81194435422378E-8</v>
      </c>
      <c r="CU43">
        <v>1.20221729439591E-3</v>
      </c>
      <c r="CV43">
        <v>4.5888968746075898E-4</v>
      </c>
      <c r="CW43" s="1">
        <v>3.1661252875009399E-5</v>
      </c>
      <c r="CX43" s="1">
        <v>4.5756313069117002E-8</v>
      </c>
      <c r="CY43" s="1">
        <v>5.7875957890431299E-5</v>
      </c>
      <c r="CZ43" s="1">
        <v>8.9697387624839397E-8</v>
      </c>
    </row>
    <row r="44" spans="1:104" x14ac:dyDescent="0.25">
      <c r="A44" t="s">
        <v>131</v>
      </c>
      <c r="B44" s="3">
        <f t="shared" si="3"/>
        <v>0</v>
      </c>
      <c r="C44">
        <f t="shared" si="4"/>
        <v>0.2850196552219933</v>
      </c>
      <c r="D44">
        <f t="shared" si="5"/>
        <v>1</v>
      </c>
      <c r="E44">
        <v>0.37959490893409598</v>
      </c>
      <c r="F44">
        <v>8.4560610178257195E-2</v>
      </c>
      <c r="G44">
        <v>0.198927851036931</v>
      </c>
      <c r="H44">
        <v>0.53674650621228603</v>
      </c>
      <c r="I44">
        <v>0.120567419031618</v>
      </c>
      <c r="J44">
        <v>0.36425909971005699</v>
      </c>
      <c r="K44">
        <v>0.48817981176047298</v>
      </c>
      <c r="L44">
        <v>0.437055646324366</v>
      </c>
      <c r="M44">
        <v>3.5198738288737097E-2</v>
      </c>
      <c r="N44">
        <v>8.9675780342368006E-2</v>
      </c>
      <c r="O44">
        <v>2.1792742074158801E-2</v>
      </c>
      <c r="P44">
        <v>0.108786984668546</v>
      </c>
      <c r="Q44">
        <v>0.367642951964266</v>
      </c>
      <c r="R44">
        <v>0.37626923568375398</v>
      </c>
      <c r="S44">
        <v>6.4824061960999199E-2</v>
      </c>
      <c r="T44">
        <v>0.16729866698679499</v>
      </c>
      <c r="U44">
        <v>0.37164999399902998</v>
      </c>
      <c r="V44">
        <v>1.9788396541942001E-2</v>
      </c>
      <c r="W44">
        <v>0.41001710555943299</v>
      </c>
      <c r="X44">
        <v>0.42596637405490201</v>
      </c>
      <c r="Y44">
        <v>0.36199406184586502</v>
      </c>
      <c r="Z44">
        <v>0.39025345072607998</v>
      </c>
      <c r="AA44">
        <v>0.35368067269055498</v>
      </c>
      <c r="AB44">
        <v>0.54930842831475601</v>
      </c>
      <c r="AC44">
        <v>0.44109182404696801</v>
      </c>
      <c r="AD44">
        <v>0.36231808720287401</v>
      </c>
      <c r="AE44">
        <v>0.341442925989697</v>
      </c>
      <c r="AF44">
        <v>0.477063243951516</v>
      </c>
      <c r="AG44">
        <v>0.50180562427255404</v>
      </c>
      <c r="AH44">
        <v>0.38776064595683402</v>
      </c>
      <c r="AI44">
        <v>0.36506626850530099</v>
      </c>
      <c r="AJ44">
        <v>7.2636322031651296E-2</v>
      </c>
      <c r="AK44">
        <v>0.13885831369242199</v>
      </c>
      <c r="AL44">
        <v>0.50516014002459597</v>
      </c>
      <c r="AM44">
        <v>0.59545056942900398</v>
      </c>
      <c r="AN44">
        <v>1.9724902977757901E-2</v>
      </c>
      <c r="AO44">
        <v>8.8497894254253695E-2</v>
      </c>
      <c r="AP44">
        <v>4.4202586319341E-4</v>
      </c>
      <c r="AQ44">
        <v>0.48338482412535999</v>
      </c>
      <c r="AR44">
        <v>0.52062801992113905</v>
      </c>
      <c r="AS44">
        <v>0.46171460963989402</v>
      </c>
      <c r="AT44">
        <v>0.41781778768042699</v>
      </c>
      <c r="AU44">
        <v>0.54622704623033402</v>
      </c>
      <c r="AV44">
        <v>0.114951577817204</v>
      </c>
      <c r="AW44">
        <v>0.34973451807919897</v>
      </c>
      <c r="AX44">
        <v>0.46462330048602402</v>
      </c>
      <c r="AY44">
        <v>1.5755404030493299E-2</v>
      </c>
      <c r="AZ44">
        <v>8.7032741352828596E-2</v>
      </c>
      <c r="BA44">
        <v>0.398598699723828</v>
      </c>
      <c r="BB44">
        <v>0.38791671726212201</v>
      </c>
      <c r="BC44">
        <v>0.13551179936122901</v>
      </c>
      <c r="BD44">
        <v>0.36345099818156101</v>
      </c>
      <c r="BE44">
        <v>6.5154212378874601E-2</v>
      </c>
      <c r="BF44">
        <v>0.33085870618154101</v>
      </c>
      <c r="BG44">
        <v>4.4085505838796203E-2</v>
      </c>
      <c r="BH44">
        <v>0.49122205706434402</v>
      </c>
      <c r="BI44">
        <v>0.56774205856955795</v>
      </c>
      <c r="BJ44">
        <v>0.36972950364754997</v>
      </c>
      <c r="BK44">
        <v>4.7999709109614701E-2</v>
      </c>
      <c r="BL44">
        <v>7.4846156898354999E-2</v>
      </c>
      <c r="BM44">
        <v>0.36280384473905603</v>
      </c>
      <c r="BN44">
        <v>0.35105232991325502</v>
      </c>
      <c r="BO44">
        <v>8.1396881785415195E-2</v>
      </c>
      <c r="BP44">
        <v>8.3838033784143895E-2</v>
      </c>
      <c r="BQ44">
        <v>2.7751847197398299E-2</v>
      </c>
      <c r="BR44">
        <v>0.114951577817204</v>
      </c>
      <c r="BS44">
        <v>0.186920802743651</v>
      </c>
      <c r="BT44">
        <v>0.41227699644624599</v>
      </c>
    </row>
    <row r="45" spans="1:104" x14ac:dyDescent="0.25">
      <c r="A45" t="s">
        <v>115</v>
      </c>
      <c r="B45" s="3">
        <f t="shared" si="3"/>
        <v>1.0752688172043012E-2</v>
      </c>
      <c r="C45">
        <f t="shared" si="4"/>
        <v>0.2573402550415444</v>
      </c>
      <c r="D45">
        <f t="shared" si="5"/>
        <v>1</v>
      </c>
      <c r="E45">
        <v>5.4701870582819001E-2</v>
      </c>
      <c r="F45">
        <v>0.74941155597864195</v>
      </c>
      <c r="G45" s="1">
        <v>4.5372039040942698E-5</v>
      </c>
      <c r="H45">
        <v>0.45463279453448802</v>
      </c>
      <c r="I45">
        <v>0.109228918607591</v>
      </c>
      <c r="J45">
        <v>2.4812873119590999E-2</v>
      </c>
      <c r="K45">
        <v>0.28947499143012601</v>
      </c>
      <c r="L45">
        <v>0.15642877198236799</v>
      </c>
      <c r="M45">
        <v>0.32553557972374397</v>
      </c>
      <c r="N45">
        <v>6.7951575983557604E-3</v>
      </c>
      <c r="O45">
        <v>0.804958754442887</v>
      </c>
      <c r="P45">
        <v>8.0662413234245403E-2</v>
      </c>
      <c r="Q45">
        <v>0.208247389290423</v>
      </c>
      <c r="R45">
        <v>0.307678635705597</v>
      </c>
      <c r="S45">
        <v>7.5127246089276203E-3</v>
      </c>
      <c r="T45">
        <v>0.40660705023640398</v>
      </c>
      <c r="U45">
        <v>1.3117738790473E-2</v>
      </c>
      <c r="V45">
        <v>2.6888269525104903E-4</v>
      </c>
      <c r="W45">
        <v>0.405441653908102</v>
      </c>
      <c r="X45">
        <v>0.76226282904179898</v>
      </c>
      <c r="Y45">
        <v>0.18788686749247599</v>
      </c>
      <c r="Z45">
        <v>3.7278279779495903E-2</v>
      </c>
      <c r="AA45">
        <v>7.7380495602935098E-2</v>
      </c>
      <c r="AB45">
        <v>0.164628961408188</v>
      </c>
      <c r="AC45">
        <v>0.47723873462428501</v>
      </c>
      <c r="AD45">
        <v>8.4133915183986899E-2</v>
      </c>
      <c r="AE45">
        <v>0.397208692675525</v>
      </c>
      <c r="AF45">
        <v>0.78335785052249296</v>
      </c>
      <c r="AG45">
        <v>0.52863357016458001</v>
      </c>
      <c r="AH45">
        <v>0.15426541974644101</v>
      </c>
      <c r="AI45">
        <v>0.22430667786991701</v>
      </c>
      <c r="AJ45">
        <v>0.58694173002531003</v>
      </c>
      <c r="AK45">
        <v>0.15969245444874899</v>
      </c>
      <c r="AL45">
        <v>0.124684964583142</v>
      </c>
      <c r="AM45">
        <v>4.9780295067784301E-2</v>
      </c>
      <c r="AN45">
        <v>1.62116493925815E-2</v>
      </c>
      <c r="AO45">
        <v>2.9256850468651001E-2</v>
      </c>
      <c r="AP45">
        <v>5.9255095390335299E-2</v>
      </c>
      <c r="AQ45">
        <v>0.40231845255649101</v>
      </c>
      <c r="AR45">
        <v>0.41034854915762398</v>
      </c>
      <c r="AS45">
        <v>0.145576985932865</v>
      </c>
      <c r="AT45">
        <v>0.101198665844295</v>
      </c>
      <c r="AU45">
        <v>5.6611469776883298E-2</v>
      </c>
      <c r="AV45">
        <v>0.12658486574835501</v>
      </c>
      <c r="AW45">
        <v>0.85439710305273997</v>
      </c>
      <c r="AX45">
        <v>0.204131530069661</v>
      </c>
      <c r="AY45">
        <v>0.79885125090889197</v>
      </c>
      <c r="AZ45">
        <v>0.27906387938419802</v>
      </c>
      <c r="BA45">
        <v>1.1437076428110499E-2</v>
      </c>
      <c r="BB45">
        <v>0.34521643420411502</v>
      </c>
      <c r="BC45">
        <v>4.5545390727288901E-2</v>
      </c>
      <c r="BD45">
        <v>8.19618991727839E-3</v>
      </c>
      <c r="BE45">
        <v>5.36868363650333E-3</v>
      </c>
      <c r="BF45">
        <v>9.5928957690567997E-3</v>
      </c>
      <c r="BG45">
        <v>0.49019940407351198</v>
      </c>
      <c r="BH45">
        <v>0.51458698438971495</v>
      </c>
      <c r="BI45">
        <v>0.422213399572343</v>
      </c>
      <c r="BJ45">
        <v>9.1059480840939601E-3</v>
      </c>
      <c r="BK45">
        <v>6.7129684788897401E-2</v>
      </c>
      <c r="BL45">
        <v>3.7443506197808001E-2</v>
      </c>
      <c r="BM45">
        <v>0.51937743617140497</v>
      </c>
      <c r="BN45">
        <v>1.81644614563304E-2</v>
      </c>
      <c r="BO45">
        <v>0.45822320025708002</v>
      </c>
      <c r="BP45">
        <v>5.9344629910659197E-2</v>
      </c>
      <c r="BQ45">
        <v>4.7535887157986602E-2</v>
      </c>
      <c r="BR45">
        <v>0.16224606876606701</v>
      </c>
      <c r="BS45">
        <v>0.14005269424490599</v>
      </c>
      <c r="BT45">
        <v>1.29254747785997E-2</v>
      </c>
      <c r="BU45">
        <v>0.136645164701587</v>
      </c>
      <c r="BV45">
        <v>0.13338383679202701</v>
      </c>
      <c r="BW45">
        <v>0.15552615466123701</v>
      </c>
      <c r="BX45">
        <v>9.3876963668767608E-3</v>
      </c>
      <c r="BY45">
        <v>6.9010231141821698E-3</v>
      </c>
      <c r="BZ45">
        <v>0.73488937112299701</v>
      </c>
      <c r="CA45">
        <v>0.14183822387210801</v>
      </c>
      <c r="CB45">
        <v>2.54770205123135E-2</v>
      </c>
      <c r="CC45">
        <v>0.100400223218698</v>
      </c>
      <c r="CD45">
        <v>0.35241549249055998</v>
      </c>
      <c r="CE45">
        <v>0.65786005932475999</v>
      </c>
      <c r="CF45">
        <v>0.189993178875037</v>
      </c>
      <c r="CG45">
        <v>0.41008164503573702</v>
      </c>
      <c r="CH45">
        <v>0.75370398946450201</v>
      </c>
      <c r="CI45">
        <v>0.41886081764055599</v>
      </c>
      <c r="CJ45">
        <v>1.56106219299477E-2</v>
      </c>
      <c r="CK45">
        <v>1.43884257881238E-2</v>
      </c>
      <c r="CL45">
        <v>6.3450413903234901E-2</v>
      </c>
      <c r="CM45">
        <v>0.35983348211416</v>
      </c>
      <c r="CN45">
        <v>0.24062559787003501</v>
      </c>
      <c r="CO45">
        <v>0.35462589402659001</v>
      </c>
      <c r="CP45">
        <v>0.55161511711283295</v>
      </c>
      <c r="CQ45">
        <v>0.45087401604191102</v>
      </c>
      <c r="CR45">
        <v>0.77465100162314504</v>
      </c>
      <c r="CS45">
        <v>0.80664858629895797</v>
      </c>
    </row>
    <row r="46" spans="1:104" x14ac:dyDescent="0.25">
      <c r="A46" t="s">
        <v>141</v>
      </c>
      <c r="B46" s="3">
        <f t="shared" si="3"/>
        <v>0</v>
      </c>
      <c r="C46">
        <f t="shared" si="4"/>
        <v>0.30234397266765528</v>
      </c>
      <c r="D46">
        <f t="shared" si="5"/>
        <v>1</v>
      </c>
      <c r="E46">
        <v>0.676498246627253</v>
      </c>
      <c r="F46">
        <v>1.86873025839802E-2</v>
      </c>
      <c r="G46">
        <v>0.152637997090174</v>
      </c>
      <c r="H46">
        <v>0.32653386341143298</v>
      </c>
      <c r="I46">
        <v>0.128115253838432</v>
      </c>
      <c r="J46">
        <v>0.83782613163420305</v>
      </c>
      <c r="K46">
        <v>1.27503817335209E-2</v>
      </c>
      <c r="L46">
        <v>8.5593246089847405E-2</v>
      </c>
      <c r="M46">
        <v>6.4289196731880396E-2</v>
      </c>
      <c r="N46">
        <v>0.74290690376248503</v>
      </c>
      <c r="O46">
        <v>0.34644968760996497</v>
      </c>
      <c r="P46">
        <v>9.9347094813281106E-2</v>
      </c>
      <c r="Q46">
        <v>5.83655028956062E-2</v>
      </c>
      <c r="R46">
        <v>4.3639522727212603E-2</v>
      </c>
      <c r="S46">
        <v>0.287048106803174</v>
      </c>
      <c r="T46">
        <v>9.3948871445913795E-2</v>
      </c>
      <c r="U46">
        <v>7.6961192889015401E-2</v>
      </c>
      <c r="V46">
        <v>6.7056248727182504E-3</v>
      </c>
      <c r="W46">
        <v>0.104892333811595</v>
      </c>
      <c r="X46">
        <v>0.42397749919407002</v>
      </c>
      <c r="Y46">
        <v>0.72012994410678599</v>
      </c>
      <c r="Z46">
        <v>0.66641836474965399</v>
      </c>
      <c r="AA46">
        <v>0.12008435860178</v>
      </c>
      <c r="AB46">
        <v>0.36832105046441899</v>
      </c>
      <c r="AC46">
        <v>3.32790710559463E-3</v>
      </c>
      <c r="AD46">
        <v>0.31792951831891098</v>
      </c>
      <c r="AE46">
        <v>0.268440266548027</v>
      </c>
      <c r="AF46">
        <v>0.84803073906673299</v>
      </c>
      <c r="AG46">
        <v>0.39015714265768398</v>
      </c>
      <c r="AH46">
        <v>3.3437687025671802E-3</v>
      </c>
      <c r="AI46">
        <v>0.12798359610378701</v>
      </c>
      <c r="AJ46">
        <v>0.25244832893900898</v>
      </c>
      <c r="AK46">
        <v>1.46732937295717E-2</v>
      </c>
      <c r="AL46">
        <v>0.28639905075250899</v>
      </c>
      <c r="AM46">
        <v>0.29050932124492101</v>
      </c>
      <c r="AN46">
        <v>0.21201563988444699</v>
      </c>
      <c r="AO46">
        <v>0.60072633910856399</v>
      </c>
      <c r="AP46">
        <v>0.102403344068546</v>
      </c>
      <c r="AQ46">
        <v>0.283586262607325</v>
      </c>
      <c r="AR46">
        <v>0.29007671317039602</v>
      </c>
      <c r="AS46">
        <v>0.46931162548580002</v>
      </c>
      <c r="AT46">
        <v>0.81045969429342302</v>
      </c>
      <c r="AU46">
        <v>3.2738632043420898E-3</v>
      </c>
      <c r="AV46">
        <v>0.17015795680610499</v>
      </c>
      <c r="AW46">
        <v>0.33704439895493399</v>
      </c>
      <c r="AX46">
        <v>0.70661089431866697</v>
      </c>
      <c r="AY46">
        <v>0.16420596682934299</v>
      </c>
      <c r="AZ46">
        <v>4.0455674246163101E-2</v>
      </c>
      <c r="BA46">
        <v>0.191054340434891</v>
      </c>
      <c r="BB46">
        <v>0.62881716582776304</v>
      </c>
      <c r="BC46">
        <v>8.3684129686479605E-2</v>
      </c>
      <c r="BD46">
        <v>5.1169735176132103E-2</v>
      </c>
      <c r="BE46">
        <v>0.12669641047227101</v>
      </c>
      <c r="BF46">
        <v>0.73802250433800398</v>
      </c>
      <c r="BG46">
        <v>0.54637461192589698</v>
      </c>
      <c r="BH46">
        <v>0.26325010902683299</v>
      </c>
      <c r="BI46">
        <v>0.70214654189754999</v>
      </c>
      <c r="BJ46">
        <v>1.2709285012822201E-2</v>
      </c>
      <c r="BK46">
        <v>0.38200076646831799</v>
      </c>
      <c r="BL46">
        <v>0.113243486859545</v>
      </c>
      <c r="BM46">
        <v>0.32954045880459099</v>
      </c>
      <c r="BN46">
        <v>0.31469804218007502</v>
      </c>
      <c r="BO46">
        <v>0.28445176772596498</v>
      </c>
      <c r="BP46">
        <v>0.19787656430359099</v>
      </c>
      <c r="BQ46">
        <v>0.29721262580330898</v>
      </c>
      <c r="BR46">
        <v>0.25417532898164902</v>
      </c>
      <c r="BS46">
        <v>0.28142241227572401</v>
      </c>
      <c r="BT46">
        <v>0.64128069530603304</v>
      </c>
      <c r="BU46">
        <v>0.61317213428375605</v>
      </c>
      <c r="BV46">
        <v>0.309116564219794</v>
      </c>
      <c r="BW46">
        <v>0.19981650959150599</v>
      </c>
      <c r="BX46">
        <v>0.73514558464377799</v>
      </c>
      <c r="BY46">
        <v>0.57855487747321799</v>
      </c>
      <c r="BZ46">
        <v>6.7182236820418795E-2</v>
      </c>
      <c r="CA46">
        <v>0.51098311259997797</v>
      </c>
      <c r="CB46">
        <v>0.69246508664893303</v>
      </c>
      <c r="CC46">
        <v>0.66420502022889905</v>
      </c>
      <c r="CD46">
        <v>1.94514159577052E-2</v>
      </c>
      <c r="CE46">
        <v>0.20724019315537601</v>
      </c>
      <c r="CF46">
        <v>9.3041403900964895E-2</v>
      </c>
      <c r="CG46">
        <v>0.26497987235074899</v>
      </c>
      <c r="CH46">
        <v>0.68873365238350903</v>
      </c>
      <c r="CI46">
        <v>0.20116254352374699</v>
      </c>
      <c r="CJ46">
        <v>0.32438466570039898</v>
      </c>
      <c r="CK46">
        <v>0.221014922528501</v>
      </c>
      <c r="CL46">
        <v>8.4906764184565098E-3</v>
      </c>
      <c r="CM46">
        <v>0.24576210378548799</v>
      </c>
      <c r="CN46">
        <v>0.41067073579985403</v>
      </c>
      <c r="CO46">
        <v>0.114979580037</v>
      </c>
      <c r="CP46">
        <v>9.8427016335730394E-2</v>
      </c>
      <c r="CQ46">
        <v>0.34879563722566498</v>
      </c>
    </row>
    <row r="47" spans="1:104" x14ac:dyDescent="0.25">
      <c r="A47" t="s">
        <v>52</v>
      </c>
      <c r="B47" s="3">
        <f t="shared" si="3"/>
        <v>0.1</v>
      </c>
      <c r="C47">
        <f t="shared" si="4"/>
        <v>6.5331103347445615E-2</v>
      </c>
      <c r="D47">
        <f t="shared" si="5"/>
        <v>1</v>
      </c>
      <c r="E47">
        <v>4.2352839469852099E-4</v>
      </c>
      <c r="F47">
        <v>2.7299299469680301E-2</v>
      </c>
      <c r="G47" s="1">
        <v>4.9493553646629298E-7</v>
      </c>
      <c r="H47">
        <v>1.9647392496581099E-2</v>
      </c>
      <c r="I47">
        <v>3.6224001141928203E-4</v>
      </c>
      <c r="J47">
        <v>3.23770251873012E-4</v>
      </c>
      <c r="K47" s="1">
        <v>7.9356375861671605E-8</v>
      </c>
      <c r="L47">
        <v>2.89744101993578E-2</v>
      </c>
      <c r="M47">
        <v>7.9301182033106505E-4</v>
      </c>
      <c r="N47">
        <v>5.9671650336835897E-3</v>
      </c>
      <c r="O47">
        <v>0.129966381404543</v>
      </c>
      <c r="P47">
        <v>3.2559990903528102E-3</v>
      </c>
      <c r="Q47">
        <v>2.3855550343755701E-2</v>
      </c>
      <c r="R47">
        <v>5.1621118583048096E-3</v>
      </c>
      <c r="S47">
        <v>0.187308695069167</v>
      </c>
      <c r="T47">
        <v>0.88661018200687902</v>
      </c>
      <c r="U47">
        <v>3.5539408314829199E-2</v>
      </c>
      <c r="V47">
        <v>0.26656527988446499</v>
      </c>
      <c r="W47" s="1">
        <v>2.7988607299975001E-5</v>
      </c>
      <c r="X47">
        <v>1.2190345895147199E-3</v>
      </c>
      <c r="Y47">
        <v>4.51139062076992E-2</v>
      </c>
      <c r="Z47">
        <v>3.87402210729315E-3</v>
      </c>
      <c r="AA47">
        <v>2.80933456067178E-2</v>
      </c>
      <c r="AB47">
        <v>1.21340440610217E-2</v>
      </c>
      <c r="AC47">
        <v>3.2147998126573298E-3</v>
      </c>
      <c r="AD47" s="1">
        <v>7.5453288614426797E-6</v>
      </c>
      <c r="AE47">
        <v>0.48804281215898299</v>
      </c>
      <c r="AF47">
        <v>1.54080596040391E-4</v>
      </c>
      <c r="AG47">
        <v>2.4011809721767901E-2</v>
      </c>
      <c r="AH47">
        <v>1.3868473494947401E-3</v>
      </c>
      <c r="AI47">
        <v>2.2272928634079802E-3</v>
      </c>
      <c r="AJ47">
        <v>2.80086759062276E-2</v>
      </c>
      <c r="AK47">
        <v>1.2787099260325801E-3</v>
      </c>
      <c r="AL47">
        <v>0.119497394477053</v>
      </c>
      <c r="AM47">
        <v>0.14322387063884801</v>
      </c>
      <c r="AN47">
        <v>3.6414915813363898E-3</v>
      </c>
      <c r="AO47">
        <v>3.1329056338677698E-2</v>
      </c>
      <c r="AP47">
        <v>0.16636944764210501</v>
      </c>
      <c r="AQ47">
        <v>1.0871622655156101E-4</v>
      </c>
      <c r="AR47">
        <v>2.8536903230892501E-4</v>
      </c>
      <c r="AS47">
        <v>9.8192543357383893E-2</v>
      </c>
      <c r="AT47" s="1">
        <v>3.1501289187295501E-6</v>
      </c>
      <c r="AU47">
        <v>7.7363425498694002E-2</v>
      </c>
      <c r="AV47">
        <v>2.8062211399336599E-3</v>
      </c>
      <c r="AW47">
        <v>7.52935628259208E-3</v>
      </c>
      <c r="AX47">
        <v>4.04239901950652E-4</v>
      </c>
      <c r="AY47">
        <v>5.0605099801192197E-2</v>
      </c>
      <c r="AZ47">
        <v>1.13748901681547E-4</v>
      </c>
      <c r="BA47">
        <v>2.3639298710720799E-4</v>
      </c>
      <c r="BB47" s="1">
        <v>6.7219839294160903E-7</v>
      </c>
      <c r="BC47">
        <v>3.34661301979753E-3</v>
      </c>
      <c r="BD47">
        <v>0.51032500120681001</v>
      </c>
      <c r="BE47" s="1">
        <v>3.83006578607197E-6</v>
      </c>
      <c r="BF47">
        <v>1.5463372452097199E-2</v>
      </c>
      <c r="BG47">
        <v>0.120971321382271</v>
      </c>
      <c r="BH47">
        <v>1.3057282181966501E-2</v>
      </c>
      <c r="BI47">
        <v>0.22260535161019701</v>
      </c>
      <c r="BJ47" s="1">
        <v>2.3913989510576199E-5</v>
      </c>
      <c r="BK47">
        <v>5.4019478773114499E-3</v>
      </c>
      <c r="BL47">
        <v>9.3361252524806898E-2</v>
      </c>
      <c r="BM47">
        <v>2.25275936517235E-2</v>
      </c>
      <c r="BN47">
        <v>0.45517237392189602</v>
      </c>
      <c r="BO47">
        <v>0.11573209824570201</v>
      </c>
      <c r="BP47">
        <v>1.3150826057289899E-3</v>
      </c>
      <c r="BQ47">
        <v>1.56469580405777E-2</v>
      </c>
      <c r="BR47">
        <v>7.9504918612783996E-4</v>
      </c>
      <c r="BS47">
        <v>0.22149293500287101</v>
      </c>
      <c r="BT47">
        <v>0.19975387405339501</v>
      </c>
      <c r="BU47">
        <v>1.0379451179513199E-3</v>
      </c>
      <c r="BV47">
        <v>7.6849686125272904E-2</v>
      </c>
      <c r="BW47">
        <v>2.46820798515796E-3</v>
      </c>
      <c r="BX47">
        <v>3.7125506623341998E-4</v>
      </c>
      <c r="BY47">
        <v>7.0701988081829899E-3</v>
      </c>
      <c r="BZ47">
        <v>5.1990446229022401E-2</v>
      </c>
      <c r="CA47">
        <v>3.33154608903507E-3</v>
      </c>
      <c r="CB47" s="1">
        <v>4.2271136526703397E-5</v>
      </c>
      <c r="CC47">
        <v>3.7814323326105002E-4</v>
      </c>
      <c r="CD47" s="1">
        <v>3.25891363859116E-5</v>
      </c>
      <c r="CE47">
        <v>2.5741575633807501E-3</v>
      </c>
      <c r="CF47">
        <v>5.0986729135809304E-4</v>
      </c>
      <c r="CG47">
        <v>0.12348485709007199</v>
      </c>
      <c r="CH47">
        <v>1.6154151306195599E-3</v>
      </c>
      <c r="CI47">
        <v>0.13033757884868699</v>
      </c>
      <c r="CJ47">
        <v>4.6335956209406101E-2</v>
      </c>
      <c r="CK47">
        <v>0.165510686402395</v>
      </c>
      <c r="CL47">
        <v>2.9055921159369402E-2</v>
      </c>
      <c r="CM47">
        <v>0.17036215882880101</v>
      </c>
      <c r="CN47">
        <v>4.3785616398609502E-3</v>
      </c>
      <c r="CO47">
        <v>1.015546611922E-2</v>
      </c>
      <c r="CP47">
        <v>7.9101589471717599E-3</v>
      </c>
      <c r="CQ47">
        <v>4.41301314660573E-2</v>
      </c>
      <c r="CR47">
        <v>7.2744239746883998E-3</v>
      </c>
      <c r="CS47">
        <v>2.2242948990181099E-3</v>
      </c>
      <c r="CT47">
        <v>1.38687063095373E-4</v>
      </c>
      <c r="CU47">
        <v>5.2935365789212195E-4</v>
      </c>
      <c r="CV47">
        <v>0.112029447265101</v>
      </c>
      <c r="CW47">
        <v>0.53408678269952903</v>
      </c>
      <c r="CX47">
        <v>1.9662142189115898E-3</v>
      </c>
      <c r="CY47">
        <v>1.50677388406921E-2</v>
      </c>
      <c r="CZ47">
        <v>3.0422456404660399E-4</v>
      </c>
    </row>
    <row r="48" spans="1:104" x14ac:dyDescent="0.25">
      <c r="A48" t="s">
        <v>135</v>
      </c>
      <c r="B48" s="3">
        <f t="shared" si="3"/>
        <v>0</v>
      </c>
      <c r="C48">
        <f t="shared" si="4"/>
        <v>0.29431954913887071</v>
      </c>
      <c r="D48">
        <f t="shared" si="5"/>
        <v>1</v>
      </c>
      <c r="E48">
        <v>0.161976421083877</v>
      </c>
      <c r="F48">
        <v>4.8324476844584997E-2</v>
      </c>
      <c r="G48">
        <v>0.104418273527181</v>
      </c>
      <c r="H48">
        <v>0.185520568414487</v>
      </c>
      <c r="I48">
        <v>0.172353741551314</v>
      </c>
      <c r="J48">
        <v>1.65108833656166E-3</v>
      </c>
      <c r="K48">
        <v>0.14095878802936501</v>
      </c>
      <c r="L48">
        <v>5.03451374872282E-2</v>
      </c>
      <c r="M48">
        <v>0.17145187621875299</v>
      </c>
      <c r="N48">
        <v>0.24923441573034999</v>
      </c>
      <c r="O48">
        <v>0.68703431140424598</v>
      </c>
      <c r="P48">
        <v>0.12642070130747499</v>
      </c>
      <c r="Q48">
        <v>8.1283901056082394E-2</v>
      </c>
      <c r="R48">
        <v>0.32020447046043798</v>
      </c>
      <c r="S48">
        <v>4.41668931119912E-2</v>
      </c>
      <c r="T48">
        <v>0.61065098276781304</v>
      </c>
      <c r="U48">
        <v>1.78521682579467E-2</v>
      </c>
      <c r="V48">
        <v>0.12614845381381701</v>
      </c>
      <c r="W48">
        <v>0.85992021045248601</v>
      </c>
      <c r="X48">
        <v>0.37963472537278298</v>
      </c>
      <c r="Y48">
        <v>5.71134528991346E-3</v>
      </c>
      <c r="Z48">
        <v>3.1191951010362901E-2</v>
      </c>
      <c r="AA48">
        <v>0.61780308890558699</v>
      </c>
      <c r="AB48">
        <v>0.417142616637527</v>
      </c>
      <c r="AC48">
        <v>2.87158606344528E-3</v>
      </c>
      <c r="AD48">
        <v>0.32365963764983902</v>
      </c>
      <c r="AE48">
        <v>0.176665708159223</v>
      </c>
      <c r="AF48">
        <v>0.30805208081763802</v>
      </c>
      <c r="AG48">
        <v>0.26976477915922198</v>
      </c>
      <c r="AH48">
        <v>0.113676175883461</v>
      </c>
      <c r="AI48">
        <v>0.32427223245577202</v>
      </c>
      <c r="AJ48">
        <v>0.91555891890607399</v>
      </c>
      <c r="AK48">
        <v>0.28549233248418598</v>
      </c>
      <c r="AL48">
        <v>2.2995981070228998E-2</v>
      </c>
      <c r="AM48">
        <v>0.333463380680798</v>
      </c>
      <c r="AN48">
        <v>0.54518379526726501</v>
      </c>
      <c r="AO48">
        <v>4.1944589506642304E-3</v>
      </c>
      <c r="AP48">
        <v>0.59953644916113602</v>
      </c>
      <c r="AQ48">
        <v>7.4452384639584696E-3</v>
      </c>
      <c r="AR48">
        <v>0.37323549354444502</v>
      </c>
      <c r="AS48">
        <v>0.32948017235150101</v>
      </c>
      <c r="AT48">
        <v>1.6236563539759899E-2</v>
      </c>
      <c r="AU48">
        <v>0.35470276411788398</v>
      </c>
      <c r="AV48">
        <v>1.5103864454896501E-2</v>
      </c>
      <c r="AW48">
        <v>0.82435727418436999</v>
      </c>
      <c r="AX48">
        <v>4.1049609711991101E-4</v>
      </c>
      <c r="AY48">
        <v>0.29613792678288198</v>
      </c>
      <c r="AZ48">
        <v>7.5666073504240799E-3</v>
      </c>
      <c r="BA48">
        <v>0.90546890914768796</v>
      </c>
      <c r="BB48">
        <v>0.13259695988773099</v>
      </c>
      <c r="BC48">
        <v>0.16635114497578801</v>
      </c>
      <c r="BD48">
        <v>0.53886363829937101</v>
      </c>
      <c r="BE48">
        <v>0.56357295821270303</v>
      </c>
      <c r="BF48">
        <v>0.56243422654729802</v>
      </c>
      <c r="BG48">
        <v>0.22036926997210499</v>
      </c>
      <c r="BH48">
        <v>5.4394811354122698E-2</v>
      </c>
      <c r="BI48">
        <v>0.69902722328863198</v>
      </c>
      <c r="BJ48">
        <v>0.92397239611514004</v>
      </c>
      <c r="BK48">
        <v>5.5725311256855897E-2</v>
      </c>
      <c r="BL48">
        <v>0.12931916386666001</v>
      </c>
      <c r="BM48">
        <v>0.85873404075828497</v>
      </c>
      <c r="BN48">
        <v>0.39906126220161198</v>
      </c>
      <c r="BO48">
        <v>1.9302596541173299E-2</v>
      </c>
      <c r="BP48">
        <v>0.46800454910195</v>
      </c>
      <c r="BQ48">
        <v>2.558959064606E-2</v>
      </c>
      <c r="BR48">
        <v>7.4272126932314497E-2</v>
      </c>
      <c r="BS48">
        <v>6.6116871627719107E-2</v>
      </c>
      <c r="BT48">
        <v>5.1226387768496598E-2</v>
      </c>
      <c r="BU48">
        <v>0.61394118117561203</v>
      </c>
      <c r="BV48">
        <v>0.80472169411922101</v>
      </c>
      <c r="BW48">
        <v>5.7230656437778797E-2</v>
      </c>
      <c r="BX48">
        <v>0.56924495871844405</v>
      </c>
      <c r="BY48">
        <v>0.287924127632325</v>
      </c>
      <c r="BZ48">
        <v>0.32641650708572301</v>
      </c>
      <c r="CA48">
        <v>0.860836077691569</v>
      </c>
      <c r="CB48">
        <v>0.103915709895891</v>
      </c>
      <c r="CC48">
        <v>0.73434243457618698</v>
      </c>
      <c r="CD48">
        <v>0.95371475766294</v>
      </c>
      <c r="CE48">
        <v>0.45691203053613</v>
      </c>
      <c r="CF48">
        <v>0.30443900388964201</v>
      </c>
      <c r="CG48">
        <v>0.54759196321020498</v>
      </c>
      <c r="CH48">
        <v>4.1852441939693903E-2</v>
      </c>
      <c r="CI48">
        <v>6.2572862137622604E-3</v>
      </c>
      <c r="CJ48">
        <v>0.149011758722881</v>
      </c>
      <c r="CK48">
        <v>3.7687564374068601E-3</v>
      </c>
      <c r="CL48">
        <v>7.95213750552273E-2</v>
      </c>
      <c r="CM48">
        <v>1.75204799272877E-2</v>
      </c>
      <c r="CN48">
        <v>0.87119293442183598</v>
      </c>
      <c r="CO48">
        <v>0.12614845381381701</v>
      </c>
      <c r="CP48">
        <v>6.7380978400825298E-2</v>
      </c>
      <c r="CQ48">
        <v>0.95420337208742401</v>
      </c>
      <c r="CR48">
        <v>1.56470180187119E-3</v>
      </c>
      <c r="CS48">
        <v>9.12120251402017E-2</v>
      </c>
      <c r="CT48">
        <v>3.7691468937278302E-2</v>
      </c>
      <c r="CU48">
        <v>0.12931916386666001</v>
      </c>
      <c r="CV48">
        <v>0.29453661393007402</v>
      </c>
      <c r="CW48">
        <v>0.16581842498800001</v>
      </c>
      <c r="CX48">
        <v>0.20921651412334399</v>
      </c>
    </row>
    <row r="49" spans="1:104" x14ac:dyDescent="0.25">
      <c r="A49" t="s">
        <v>155</v>
      </c>
      <c r="B49" s="3">
        <f t="shared" si="3"/>
        <v>0</v>
      </c>
      <c r="C49">
        <f t="shared" si="4"/>
        <v>0.3407777540376592</v>
      </c>
      <c r="D49">
        <f t="shared" si="5"/>
        <v>1</v>
      </c>
      <c r="E49">
        <v>5.6070805173001503E-2</v>
      </c>
      <c r="F49">
        <v>0.31049748562344898</v>
      </c>
      <c r="G49">
        <v>0.19926198115224</v>
      </c>
      <c r="H49">
        <v>0.65182428793192204</v>
      </c>
      <c r="I49">
        <v>0.16123788504197101</v>
      </c>
      <c r="J49">
        <v>0.42429239511671302</v>
      </c>
      <c r="K49">
        <v>0.93837199403984695</v>
      </c>
      <c r="L49">
        <v>0.59325802375548597</v>
      </c>
      <c r="M49">
        <v>0.161612528696775</v>
      </c>
      <c r="N49">
        <v>0.238050237530543</v>
      </c>
      <c r="O49">
        <v>0.19687502120508099</v>
      </c>
      <c r="P49">
        <v>1.7680941680426599E-2</v>
      </c>
      <c r="Q49">
        <v>7.5911665688912902E-2</v>
      </c>
      <c r="R49">
        <v>0.146904483561691</v>
      </c>
      <c r="S49">
        <v>0.24968972658569899</v>
      </c>
      <c r="T49">
        <v>0.13883349488765401</v>
      </c>
      <c r="U49">
        <v>0.14957230257859599</v>
      </c>
      <c r="V49">
        <v>0.56812346063463603</v>
      </c>
      <c r="W49">
        <v>0.23421596973870101</v>
      </c>
      <c r="X49">
        <v>0.330609163889934</v>
      </c>
      <c r="Y49">
        <v>2.0160491989092699E-2</v>
      </c>
      <c r="Z49">
        <v>0.76056259197375098</v>
      </c>
      <c r="AA49">
        <v>0.41714994010909801</v>
      </c>
      <c r="AB49">
        <v>0.87376340344417402</v>
      </c>
      <c r="AC49">
        <v>0.40445861512164999</v>
      </c>
      <c r="AD49">
        <v>0.220289714282461</v>
      </c>
      <c r="AE49">
        <v>0.31259654231505701</v>
      </c>
      <c r="AF49">
        <v>0.64087455650716096</v>
      </c>
      <c r="AG49">
        <v>0.29732289276443502</v>
      </c>
      <c r="AH49">
        <v>5.2737494020431097E-2</v>
      </c>
      <c r="AI49">
        <v>0.24468453824428599</v>
      </c>
      <c r="AJ49">
        <v>0.313196398298137</v>
      </c>
      <c r="AK49">
        <v>0.69084603968256297</v>
      </c>
      <c r="AL49">
        <v>3.5139936853369802E-2</v>
      </c>
      <c r="AM49">
        <v>5.9702279230013401E-2</v>
      </c>
      <c r="AN49">
        <v>0.138246619142292</v>
      </c>
      <c r="AO49">
        <v>0.30211148252521602</v>
      </c>
      <c r="AP49">
        <v>0.60438413484090103</v>
      </c>
      <c r="AQ49">
        <v>0.35434717514472702</v>
      </c>
      <c r="AR49">
        <v>0.51058617256482897</v>
      </c>
      <c r="AS49">
        <v>0.16459400804638999</v>
      </c>
      <c r="AT49">
        <v>0.31829715992151197</v>
      </c>
      <c r="AU49">
        <v>0.141585960029564</v>
      </c>
      <c r="AV49">
        <v>0.572013439462568</v>
      </c>
      <c r="AW49">
        <v>0.11350068791246</v>
      </c>
      <c r="AX49">
        <v>0.59216109562834895</v>
      </c>
      <c r="AY49">
        <v>0.75424595783057102</v>
      </c>
      <c r="AZ49">
        <v>0.28361529577899303</v>
      </c>
      <c r="BA49">
        <v>0.18713264590974199</v>
      </c>
      <c r="BB49">
        <v>0.39407822329901798</v>
      </c>
      <c r="BC49">
        <v>0.27334580366954198</v>
      </c>
      <c r="BD49">
        <v>6.9769657689394499E-2</v>
      </c>
      <c r="BE49">
        <v>0.256086385153804</v>
      </c>
      <c r="BF49">
        <v>0.31927036741881798</v>
      </c>
      <c r="BG49">
        <v>2.1920183702163298E-3</v>
      </c>
      <c r="BH49">
        <v>0.62174486757478897</v>
      </c>
      <c r="BI49">
        <v>0.75694212188024201</v>
      </c>
      <c r="BJ49">
        <v>0.20768564365308201</v>
      </c>
      <c r="BK49">
        <v>0.44894964787223401</v>
      </c>
      <c r="BL49">
        <v>1.8568160708395801E-2</v>
      </c>
      <c r="BM49">
        <v>0.49385086714927701</v>
      </c>
      <c r="BN49">
        <v>0.29015492974512702</v>
      </c>
      <c r="BO49">
        <v>1.5440219878219E-3</v>
      </c>
      <c r="BP49">
        <v>5.1812093514093001E-2</v>
      </c>
      <c r="BQ49">
        <v>1.12563825394507E-2</v>
      </c>
      <c r="BR49">
        <v>2.3392705705126301E-2</v>
      </c>
      <c r="BS49">
        <v>0.89628219631612305</v>
      </c>
      <c r="BT49">
        <v>0.361531131385466</v>
      </c>
      <c r="BU49">
        <v>0.136492265482662</v>
      </c>
      <c r="BV49">
        <v>0.140994253381341</v>
      </c>
      <c r="BW49">
        <v>6.8483339571049406E-2</v>
      </c>
      <c r="BX49">
        <v>0.337218138605063</v>
      </c>
      <c r="BY49">
        <v>0.84922469586865901</v>
      </c>
      <c r="BZ49">
        <v>0.27765212622888702</v>
      </c>
      <c r="CA49">
        <v>0.13378212769549699</v>
      </c>
      <c r="CB49">
        <v>0.56970575058908701</v>
      </c>
      <c r="CC49">
        <v>0.52861440815294802</v>
      </c>
      <c r="CD49">
        <v>2.8279947496734601E-2</v>
      </c>
      <c r="CE49">
        <v>6.9768834034401095E-2</v>
      </c>
      <c r="CF49">
        <v>0.70818818931138505</v>
      </c>
      <c r="CG49">
        <v>0.48901575162337602</v>
      </c>
      <c r="CH49">
        <v>0.263739385950298</v>
      </c>
      <c r="CI49">
        <v>0.62551996109757402</v>
      </c>
      <c r="CJ49">
        <v>0.89170058863744095</v>
      </c>
      <c r="CK49">
        <v>4.9969915939018998E-2</v>
      </c>
      <c r="CL49">
        <v>0.134940789590592</v>
      </c>
      <c r="CM49">
        <v>0.47721496600408497</v>
      </c>
      <c r="CN49">
        <v>0.14796077682283201</v>
      </c>
      <c r="CO49">
        <v>0.13301205416956899</v>
      </c>
      <c r="CP49">
        <v>0.56812346063463603</v>
      </c>
      <c r="CQ49">
        <v>0.56740093055913399</v>
      </c>
      <c r="CR49">
        <v>0.64911113470941595</v>
      </c>
      <c r="CS49">
        <v>0.36917736861731199</v>
      </c>
      <c r="CT49">
        <v>9.69289807074281E-2</v>
      </c>
      <c r="CU49">
        <v>0.839024781386563</v>
      </c>
      <c r="CV49">
        <v>0.74727208721217497</v>
      </c>
      <c r="CW49">
        <v>0.280205736867501</v>
      </c>
      <c r="CX49">
        <v>0.15752782009067101</v>
      </c>
      <c r="CY49">
        <v>0.67908873297182903</v>
      </c>
    </row>
    <row r="50" spans="1:104" x14ac:dyDescent="0.25">
      <c r="A50" t="s">
        <v>71</v>
      </c>
      <c r="B50" s="3">
        <f t="shared" si="3"/>
        <v>0.03</v>
      </c>
      <c r="C50">
        <f t="shared" si="4"/>
        <v>0.13768947363008804</v>
      </c>
      <c r="D50">
        <f t="shared" si="5"/>
        <v>1</v>
      </c>
      <c r="E50" s="1">
        <v>2.0345452990259201E-5</v>
      </c>
      <c r="F50">
        <v>0.368783395298103</v>
      </c>
      <c r="G50">
        <v>8.2079991269570201E-3</v>
      </c>
      <c r="H50">
        <v>5.7306649690961303E-2</v>
      </c>
      <c r="I50">
        <v>0.22274160305454899</v>
      </c>
      <c r="J50">
        <v>0.77229696422185301</v>
      </c>
      <c r="K50">
        <v>6.2059544510659898E-2</v>
      </c>
      <c r="L50">
        <v>0.19945781334632301</v>
      </c>
      <c r="M50">
        <v>3.7426030443785001E-2</v>
      </c>
      <c r="N50">
        <v>9.6693817374393795E-2</v>
      </c>
      <c r="O50">
        <v>2.7787851997874199E-2</v>
      </c>
      <c r="P50">
        <v>3.7588612180587802E-2</v>
      </c>
      <c r="Q50">
        <v>0.48216908491627197</v>
      </c>
      <c r="R50">
        <v>7.2684486249168803E-2</v>
      </c>
      <c r="S50">
        <v>4.6375864802315599E-2</v>
      </c>
      <c r="T50">
        <v>0.38516854144881002</v>
      </c>
      <c r="U50">
        <v>4.2886375986441301E-2</v>
      </c>
      <c r="V50">
        <v>0.34536229122133399</v>
      </c>
      <c r="W50">
        <v>0.26284966227184198</v>
      </c>
      <c r="X50">
        <v>4.00097085782097E-2</v>
      </c>
      <c r="Y50">
        <v>0.44242307249116097</v>
      </c>
      <c r="Z50">
        <v>0.131794008297237</v>
      </c>
      <c r="AA50">
        <v>1.10647911223598E-2</v>
      </c>
      <c r="AB50">
        <v>0.213080347418589</v>
      </c>
      <c r="AC50">
        <v>0.151861794156159</v>
      </c>
      <c r="AD50">
        <v>8.4451114767558802E-2</v>
      </c>
      <c r="AE50">
        <v>0.19528468945973601</v>
      </c>
      <c r="AF50">
        <v>0.66380356197053203</v>
      </c>
      <c r="AG50">
        <v>7.9238132675751694E-2</v>
      </c>
      <c r="AH50">
        <v>6.9682090778558402E-3</v>
      </c>
      <c r="AI50">
        <v>1.7315264584774399E-2</v>
      </c>
      <c r="AJ50">
        <v>0.19587889571394401</v>
      </c>
      <c r="AK50">
        <v>3.8273455303733999E-3</v>
      </c>
      <c r="AL50">
        <v>6.7380636783520798E-2</v>
      </c>
      <c r="AM50">
        <v>1.2237772292581699E-2</v>
      </c>
      <c r="AN50">
        <v>9.3863480952337902E-2</v>
      </c>
      <c r="AO50">
        <v>4.0362765942739002E-3</v>
      </c>
      <c r="AP50">
        <v>0.39140160478656399</v>
      </c>
      <c r="AQ50">
        <v>1.9095553578907801E-2</v>
      </c>
      <c r="AR50">
        <v>0.27810371780240201</v>
      </c>
      <c r="AS50">
        <v>0.434370037633657</v>
      </c>
      <c r="AT50">
        <v>0.20095587330412301</v>
      </c>
      <c r="AU50">
        <v>1.20257063875228E-3</v>
      </c>
      <c r="AV50">
        <v>4.1349603227676099E-2</v>
      </c>
      <c r="AW50">
        <v>1.9455908936417101E-2</v>
      </c>
      <c r="AX50">
        <v>4.8198189888660301E-2</v>
      </c>
      <c r="AY50">
        <v>7.0120763460730399E-3</v>
      </c>
      <c r="AZ50">
        <v>9.5208693328413495E-3</v>
      </c>
      <c r="BA50">
        <v>6.3494767632220894E-2</v>
      </c>
      <c r="BB50">
        <v>6.41485206428105E-2</v>
      </c>
      <c r="BC50">
        <v>0.23786854715844599</v>
      </c>
      <c r="BD50">
        <v>1.13438051005998E-2</v>
      </c>
      <c r="BE50">
        <v>0.14214829522160199</v>
      </c>
      <c r="BF50">
        <v>1.60477429433077E-3</v>
      </c>
      <c r="BG50">
        <v>2.50606328998828E-2</v>
      </c>
      <c r="BH50">
        <v>6.0045892581927801E-2</v>
      </c>
      <c r="BI50">
        <v>0.61393201712386503</v>
      </c>
      <c r="BJ50">
        <v>0.50844670469241005</v>
      </c>
      <c r="BK50">
        <v>0.189565815579332</v>
      </c>
      <c r="BL50">
        <v>1.6839219358418402E-2</v>
      </c>
      <c r="BM50">
        <v>0.119256328989648</v>
      </c>
      <c r="BN50">
        <v>0.57088386164626603</v>
      </c>
      <c r="BO50">
        <v>6.09211412257184E-2</v>
      </c>
      <c r="BP50">
        <v>0.42148821064673803</v>
      </c>
      <c r="BQ50">
        <v>1.2271881633469701E-4</v>
      </c>
      <c r="BR50">
        <v>2.39935324890449E-2</v>
      </c>
      <c r="BS50">
        <v>7.8223190985231804E-3</v>
      </c>
      <c r="BT50">
        <v>1.8987973678365501E-2</v>
      </c>
      <c r="BU50">
        <v>3.65286783929984E-2</v>
      </c>
      <c r="BV50">
        <v>1.36148001939073E-2</v>
      </c>
      <c r="BW50">
        <v>1.53623214271075E-2</v>
      </c>
      <c r="BX50">
        <v>4.2179960787348897E-2</v>
      </c>
      <c r="BY50">
        <v>6.42460190709846E-4</v>
      </c>
      <c r="BZ50">
        <v>6.8608468893211802E-2</v>
      </c>
      <c r="CA50" s="1">
        <v>1.1506085660022E-5</v>
      </c>
      <c r="CB50">
        <v>9.7361634872373398E-3</v>
      </c>
      <c r="CC50">
        <v>6.3314535724707096E-3</v>
      </c>
      <c r="CD50">
        <v>1.18782421620748E-2</v>
      </c>
      <c r="CE50">
        <v>5.8000546013022803E-3</v>
      </c>
      <c r="CF50">
        <v>4.8071106979644101E-3</v>
      </c>
      <c r="CG50">
        <v>5.4710478259563697E-2</v>
      </c>
      <c r="CH50">
        <v>0.149000992346316</v>
      </c>
      <c r="CI50">
        <v>3.9472835780037796E-3</v>
      </c>
      <c r="CJ50">
        <v>2.0636868950963901E-2</v>
      </c>
      <c r="CK50">
        <v>9.6842021694816205E-2</v>
      </c>
      <c r="CL50">
        <v>1.0465175374453799E-3</v>
      </c>
      <c r="CM50" s="1">
        <v>3.9358096092608098E-5</v>
      </c>
      <c r="CN50">
        <v>0.40306813667980801</v>
      </c>
      <c r="CO50">
        <v>3.4910784104364198E-2</v>
      </c>
      <c r="CP50">
        <v>0.34536229122133399</v>
      </c>
      <c r="CQ50">
        <v>1.9561775664798199E-2</v>
      </c>
      <c r="CR50">
        <v>0.17634722116832099</v>
      </c>
      <c r="CS50">
        <v>5.6092335816329102E-2</v>
      </c>
      <c r="CT50">
        <v>0.108793813583704</v>
      </c>
      <c r="CU50">
        <v>9.01312687366847E-2</v>
      </c>
      <c r="CV50">
        <v>0.53809517733963497</v>
      </c>
      <c r="CW50">
        <v>0.39823769523213998</v>
      </c>
      <c r="CX50">
        <v>9.1351103787383307E-3</v>
      </c>
      <c r="CY50">
        <v>1.63979574049125E-3</v>
      </c>
      <c r="CZ50">
        <v>0.49482009597252602</v>
      </c>
    </row>
    <row r="51" spans="1:104" x14ac:dyDescent="0.25">
      <c r="A51" t="s">
        <v>103</v>
      </c>
      <c r="B51" s="3">
        <f t="shared" si="3"/>
        <v>0</v>
      </c>
      <c r="C51">
        <f t="shared" si="4"/>
        <v>0.23193060111915892</v>
      </c>
      <c r="D51">
        <f t="shared" si="5"/>
        <v>1</v>
      </c>
      <c r="E51">
        <v>0.14309801292527799</v>
      </c>
      <c r="F51">
        <v>0.71685265466696202</v>
      </c>
      <c r="G51">
        <v>2.5681572012799499E-3</v>
      </c>
      <c r="H51">
        <v>1.1603588968368E-2</v>
      </c>
      <c r="I51">
        <v>0.41694211229658701</v>
      </c>
      <c r="J51">
        <v>1.49062407876771E-4</v>
      </c>
      <c r="K51">
        <v>8.9438530680822095E-2</v>
      </c>
      <c r="L51">
        <v>0.128044728708407</v>
      </c>
      <c r="M51">
        <v>3.37301731157994E-2</v>
      </c>
      <c r="N51">
        <v>0.472745570015633</v>
      </c>
      <c r="O51">
        <v>0.17643905572712201</v>
      </c>
      <c r="P51">
        <v>0.160730520130455</v>
      </c>
      <c r="Q51">
        <v>0.42505593786884199</v>
      </c>
      <c r="R51">
        <v>0.838938942460147</v>
      </c>
      <c r="S51">
        <v>2.0757482378304298E-2</v>
      </c>
      <c r="T51">
        <v>3.6179812466245902E-2</v>
      </c>
      <c r="U51">
        <v>3.9591261593941697E-2</v>
      </c>
      <c r="V51">
        <v>0.70443497842239999</v>
      </c>
      <c r="W51">
        <v>1.60800253681018E-2</v>
      </c>
      <c r="X51">
        <v>0.730122502004386</v>
      </c>
      <c r="Y51">
        <v>2.0743793511599699E-3</v>
      </c>
      <c r="Z51">
        <v>0.51597709660772195</v>
      </c>
      <c r="AA51">
        <v>1.4935162064129599E-2</v>
      </c>
      <c r="AB51">
        <v>0.36869078447291298</v>
      </c>
      <c r="AC51">
        <v>1.37863033524481E-2</v>
      </c>
      <c r="AD51">
        <v>0.45505318993577298</v>
      </c>
      <c r="AE51">
        <v>1.26882339910561E-3</v>
      </c>
      <c r="AF51">
        <v>4.56100126922247E-2</v>
      </c>
      <c r="AG51">
        <v>0.70779694766579304</v>
      </c>
      <c r="AH51">
        <v>0.167940775115482</v>
      </c>
      <c r="AI51">
        <v>7.3138655999887406E-2</v>
      </c>
      <c r="AJ51">
        <v>7.32162408576116E-3</v>
      </c>
      <c r="AK51">
        <v>0.78392372177047998</v>
      </c>
      <c r="AL51">
        <v>0.69193119236907596</v>
      </c>
      <c r="AM51">
        <v>9.8691486091163197E-2</v>
      </c>
      <c r="AN51">
        <v>7.8358551342667306E-3</v>
      </c>
      <c r="AO51">
        <v>0.25638272426825098</v>
      </c>
      <c r="AP51">
        <v>3.7171744329029498E-2</v>
      </c>
      <c r="AQ51">
        <v>4.3908070944195999E-4</v>
      </c>
      <c r="AR51">
        <v>0.15149927286908901</v>
      </c>
      <c r="AS51">
        <v>3.5203731599662502E-2</v>
      </c>
      <c r="AT51">
        <v>0.13346168575845599</v>
      </c>
      <c r="AU51">
        <v>2.07191004575116E-3</v>
      </c>
      <c r="AV51">
        <v>0.489889520431814</v>
      </c>
      <c r="AW51">
        <v>4.0201866895798202E-2</v>
      </c>
      <c r="AX51">
        <v>3.2060712492863998E-2</v>
      </c>
      <c r="AY51">
        <v>0.24238672202879899</v>
      </c>
      <c r="AZ51">
        <v>0.168948374394575</v>
      </c>
      <c r="BA51">
        <v>5.2503827812311298E-2</v>
      </c>
      <c r="BB51">
        <v>0.23461497404276899</v>
      </c>
      <c r="BC51">
        <v>1.5729524058473599E-3</v>
      </c>
      <c r="BD51">
        <v>9.8252321528740805E-2</v>
      </c>
      <c r="BE51">
        <v>8.1314219965141106E-3</v>
      </c>
      <c r="BF51">
        <v>5.4879323141767003E-3</v>
      </c>
      <c r="BG51">
        <v>6.2144433092156703E-4</v>
      </c>
      <c r="BH51">
        <v>6.0380271020133696E-3</v>
      </c>
      <c r="BI51">
        <v>0.44205766833787802</v>
      </c>
      <c r="BJ51">
        <v>0.79753394779972298</v>
      </c>
      <c r="BK51">
        <v>1.8102045168004899E-4</v>
      </c>
      <c r="BL51">
        <v>8.24821852873662E-2</v>
      </c>
      <c r="BM51">
        <v>2.9787594775781901E-2</v>
      </c>
      <c r="BN51">
        <v>1.22865008277572E-2</v>
      </c>
      <c r="BO51">
        <v>1.26159194356871E-3</v>
      </c>
      <c r="BP51">
        <v>0.47020440808590902</v>
      </c>
      <c r="BQ51">
        <v>0.16641799449594599</v>
      </c>
      <c r="BR51">
        <v>0.76149154567091504</v>
      </c>
      <c r="BS51">
        <v>0.74935616059638499</v>
      </c>
      <c r="BT51">
        <v>3.54462673678985E-2</v>
      </c>
      <c r="BU51">
        <v>3.6860061194234198E-2</v>
      </c>
      <c r="BV51">
        <v>0.10883544369548701</v>
      </c>
      <c r="BW51">
        <v>0.37444469749248099</v>
      </c>
      <c r="BX51">
        <v>2.8544626918246899E-2</v>
      </c>
      <c r="BY51">
        <v>0.69368579955325904</v>
      </c>
      <c r="BZ51">
        <v>3.4601717244564199E-2</v>
      </c>
      <c r="CA51">
        <v>0.30597162467639599</v>
      </c>
      <c r="CB51">
        <v>2.5666945865772998E-2</v>
      </c>
      <c r="CC51">
        <v>0.11029117636581599</v>
      </c>
      <c r="CD51">
        <v>0.19911936455766499</v>
      </c>
      <c r="CE51">
        <v>7.3225718379522506E-2</v>
      </c>
      <c r="CF51">
        <v>2.51552113383589E-2</v>
      </c>
      <c r="CG51">
        <v>6.4439766864066595E-4</v>
      </c>
      <c r="CH51">
        <v>0.75488044707480495</v>
      </c>
      <c r="CI51">
        <v>2.1568783419973199E-4</v>
      </c>
      <c r="CJ51">
        <v>0.12819833026623201</v>
      </c>
      <c r="CK51">
        <v>0.64197857758383303</v>
      </c>
      <c r="CL51">
        <v>8.7296428532265199E-3</v>
      </c>
      <c r="CM51">
        <v>0.355113189558595</v>
      </c>
      <c r="CN51">
        <v>6.2301302070810896E-3</v>
      </c>
      <c r="CO51">
        <v>0.75133004304163897</v>
      </c>
      <c r="CP51">
        <v>0.28226809178992002</v>
      </c>
      <c r="CQ51">
        <v>0.75733648893072503</v>
      </c>
      <c r="CR51">
        <v>0.30729472273217001</v>
      </c>
      <c r="CS51">
        <v>3.8857176412301301E-3</v>
      </c>
      <c r="CT51">
        <v>0.68503976492664298</v>
      </c>
      <c r="CU51">
        <v>0.81944674266523798</v>
      </c>
      <c r="CV51">
        <v>6.9881930087807798E-2</v>
      </c>
      <c r="CW51">
        <v>4.2167878821675303E-2</v>
      </c>
      <c r="CX51">
        <v>0.43322848620013898</v>
      </c>
    </row>
    <row r="52" spans="1:104" x14ac:dyDescent="0.25">
      <c r="A52" t="s">
        <v>93</v>
      </c>
      <c r="B52" s="3">
        <f t="shared" si="3"/>
        <v>1.0101010101010102E-2</v>
      </c>
      <c r="C52">
        <f t="shared" si="4"/>
        <v>0.20884337117993981</v>
      </c>
      <c r="D52">
        <f t="shared" si="5"/>
        <v>1</v>
      </c>
      <c r="E52">
        <v>0.493311174036908</v>
      </c>
      <c r="F52">
        <v>0.451554779342353</v>
      </c>
      <c r="G52">
        <v>9.9993108999698408E-3</v>
      </c>
      <c r="H52">
        <v>2.06989439990771E-2</v>
      </c>
      <c r="I52">
        <v>0.18426198354683099</v>
      </c>
      <c r="J52">
        <v>8.2872821343975903E-3</v>
      </c>
      <c r="K52">
        <v>2.0379151645243999E-2</v>
      </c>
      <c r="L52">
        <v>0.24028978956977601</v>
      </c>
      <c r="M52">
        <v>1.0274843647283099E-2</v>
      </c>
      <c r="N52">
        <v>9.4807945508376901E-2</v>
      </c>
      <c r="O52">
        <v>0.79428007885784002</v>
      </c>
      <c r="P52">
        <v>2.51122611228616E-2</v>
      </c>
      <c r="Q52">
        <v>7.72215864926022E-3</v>
      </c>
      <c r="R52">
        <v>1.7750295496708201E-4</v>
      </c>
      <c r="S52">
        <v>0.40376994956748002</v>
      </c>
      <c r="T52">
        <v>0.108489457823974</v>
      </c>
      <c r="U52">
        <v>1.49612740903557E-2</v>
      </c>
      <c r="V52">
        <v>0.42963915982378498</v>
      </c>
      <c r="W52">
        <v>0.123441026920329</v>
      </c>
      <c r="X52">
        <v>1.38485211207871E-2</v>
      </c>
      <c r="Y52">
        <v>5.7217659721998503E-3</v>
      </c>
      <c r="Z52">
        <v>0.125910628220431</v>
      </c>
      <c r="AA52">
        <v>0.34413564008629</v>
      </c>
      <c r="AB52">
        <v>0.47528296678250997</v>
      </c>
      <c r="AC52">
        <v>0.79339850781154597</v>
      </c>
      <c r="AD52">
        <v>8.4188527571564997E-4</v>
      </c>
      <c r="AE52">
        <v>0.102113082805754</v>
      </c>
      <c r="AF52">
        <v>0.290248285877094</v>
      </c>
      <c r="AG52">
        <v>0.221114610902303</v>
      </c>
      <c r="AH52">
        <v>6.6110135121316305E-2</v>
      </c>
      <c r="AI52">
        <v>3.9675921648380297E-2</v>
      </c>
      <c r="AJ52">
        <v>0.10247215079343901</v>
      </c>
      <c r="AK52">
        <v>0.35013244661034598</v>
      </c>
      <c r="AL52">
        <v>0.19984699699234601</v>
      </c>
      <c r="AM52">
        <v>2.4541328583225198E-2</v>
      </c>
      <c r="AN52">
        <v>4.0142820224946002E-2</v>
      </c>
      <c r="AO52">
        <v>2.3460738895915999E-2</v>
      </c>
      <c r="AP52">
        <v>3.8011274947140601E-3</v>
      </c>
      <c r="AQ52" s="1">
        <v>8.2900589432786796E-5</v>
      </c>
      <c r="AR52">
        <v>0.36471230195113702</v>
      </c>
      <c r="AS52">
        <v>5.2833799133229803E-2</v>
      </c>
      <c r="AT52">
        <v>1.2379173342814499E-2</v>
      </c>
      <c r="AU52">
        <v>0.111094598038289</v>
      </c>
      <c r="AV52">
        <v>0.72887487835963605</v>
      </c>
      <c r="AW52">
        <v>0.184694199577672</v>
      </c>
      <c r="AX52">
        <v>0.36492157304157302</v>
      </c>
      <c r="AY52">
        <v>0.25528942097623097</v>
      </c>
      <c r="AZ52">
        <v>0.78440211868474696</v>
      </c>
      <c r="BA52">
        <v>0.15655785731592101</v>
      </c>
      <c r="BB52">
        <v>0.11820548237800101</v>
      </c>
      <c r="BC52">
        <v>0.49531347564462003</v>
      </c>
      <c r="BD52">
        <v>0.38390314972560102</v>
      </c>
      <c r="BE52">
        <v>2.69674197865378E-2</v>
      </c>
      <c r="BF52">
        <v>0.20154679432588399</v>
      </c>
      <c r="BG52">
        <v>1.39829916112764E-4</v>
      </c>
      <c r="BH52">
        <v>4.9510061223090795E-4</v>
      </c>
      <c r="BI52">
        <v>0.34697573230831602</v>
      </c>
      <c r="BJ52">
        <v>0.60786575289228095</v>
      </c>
      <c r="BK52">
        <v>2.6425922016484599E-2</v>
      </c>
      <c r="BL52">
        <v>4.7863561914521902E-2</v>
      </c>
      <c r="BM52">
        <v>0.21414686874340899</v>
      </c>
      <c r="BN52">
        <v>0.54022932917514699</v>
      </c>
      <c r="BO52">
        <v>0.12643309851700699</v>
      </c>
      <c r="BP52">
        <v>0.38487101590756201</v>
      </c>
      <c r="BQ52">
        <v>6.9843897203921102E-3</v>
      </c>
      <c r="BR52">
        <v>0.147880189887932</v>
      </c>
      <c r="BS52">
        <v>0.133431730853666</v>
      </c>
      <c r="BT52">
        <v>0.242977090379979</v>
      </c>
      <c r="BU52">
        <v>0.72845027875690604</v>
      </c>
      <c r="BV52">
        <v>3.3468233645060899E-3</v>
      </c>
      <c r="BW52">
        <v>0.117356804395735</v>
      </c>
      <c r="BX52">
        <v>2.9602821688241299E-2</v>
      </c>
      <c r="BY52">
        <v>8.2251552749911402E-2</v>
      </c>
      <c r="BZ52">
        <v>0.103733967013711</v>
      </c>
      <c r="CA52">
        <v>2.59377013870389E-3</v>
      </c>
      <c r="CB52">
        <v>0.38465362966482203</v>
      </c>
      <c r="CC52">
        <v>4.0861841376718798E-2</v>
      </c>
      <c r="CD52">
        <v>7.4882757312246195E-2</v>
      </c>
      <c r="CE52">
        <v>0.19545045297314201</v>
      </c>
      <c r="CF52">
        <v>1.43335306401192E-2</v>
      </c>
      <c r="CG52">
        <v>0.664652568347054</v>
      </c>
      <c r="CH52">
        <v>0.106635219568174</v>
      </c>
      <c r="CI52">
        <v>0.76711597948338295</v>
      </c>
      <c r="CJ52">
        <v>0.110907491243455</v>
      </c>
      <c r="CK52">
        <v>0.45951107092605498</v>
      </c>
      <c r="CL52">
        <v>0.60408952235395597</v>
      </c>
      <c r="CM52">
        <v>0.26046212036965999</v>
      </c>
      <c r="CN52">
        <v>3.7780279785035002E-2</v>
      </c>
      <c r="CO52">
        <v>0.69547207729503302</v>
      </c>
      <c r="CP52">
        <v>1.8592189530370999E-2</v>
      </c>
      <c r="CQ52">
        <v>0.16481674343302299</v>
      </c>
      <c r="CR52">
        <v>0.142778473445518</v>
      </c>
      <c r="CS52">
        <v>9.2231747395533498E-2</v>
      </c>
      <c r="CT52">
        <v>3.4626916610447298E-2</v>
      </c>
      <c r="CU52">
        <v>7.6141112553742493E-2</v>
      </c>
      <c r="CV52">
        <v>1.7482786394377101E-2</v>
      </c>
      <c r="CW52">
        <v>0.469402002040823</v>
      </c>
      <c r="CX52">
        <v>0.27481965059003799</v>
      </c>
      <c r="CY52">
        <v>0.167701174296911</v>
      </c>
    </row>
    <row r="53" spans="1:104" x14ac:dyDescent="0.25">
      <c r="A53" t="s">
        <v>125</v>
      </c>
      <c r="B53" s="3">
        <f t="shared" si="3"/>
        <v>2.247191011235955E-2</v>
      </c>
      <c r="C53">
        <f t="shared" si="4"/>
        <v>0.27368157693088785</v>
      </c>
      <c r="D53">
        <f t="shared" si="5"/>
        <v>1</v>
      </c>
      <c r="E53">
        <v>0.23946644632293901</v>
      </c>
      <c r="F53">
        <v>0.218189676501718</v>
      </c>
      <c r="G53">
        <v>6.5570662521001301E-3</v>
      </c>
      <c r="H53">
        <v>7.3563521744996294E-2</v>
      </c>
      <c r="I53">
        <v>0.50173622935504902</v>
      </c>
      <c r="J53">
        <v>1.40162428962523E-2</v>
      </c>
      <c r="K53">
        <v>0.345170589261381</v>
      </c>
      <c r="L53">
        <v>0.137638796799959</v>
      </c>
      <c r="M53" s="1">
        <v>7.46992007508005E-6</v>
      </c>
      <c r="N53">
        <v>1.7959291691867201E-2</v>
      </c>
      <c r="O53">
        <v>0.45195935343534599</v>
      </c>
      <c r="P53">
        <v>1.7318512806655199E-2</v>
      </c>
      <c r="Q53">
        <v>7.0761973127557798E-3</v>
      </c>
      <c r="R53">
        <v>0.691022502502872</v>
      </c>
      <c r="S53">
        <v>0.22580520759546999</v>
      </c>
      <c r="T53">
        <v>0.61100569359720003</v>
      </c>
      <c r="U53">
        <v>0.57891221522703995</v>
      </c>
      <c r="V53">
        <v>0.18271260290062299</v>
      </c>
      <c r="W53">
        <v>0.60522196888058399</v>
      </c>
      <c r="X53">
        <v>0.34426258060505699</v>
      </c>
      <c r="Y53">
        <v>8.5339208818915005E-2</v>
      </c>
      <c r="Z53">
        <v>0.60502107332440702</v>
      </c>
      <c r="AA53">
        <v>3.0259836435061901E-3</v>
      </c>
      <c r="AB53">
        <v>2.1013142833623499E-2</v>
      </c>
      <c r="AC53">
        <v>0.21945695416823299</v>
      </c>
      <c r="AD53">
        <v>7.0155559964969597E-2</v>
      </c>
      <c r="AE53">
        <v>1.60517134289659E-2</v>
      </c>
      <c r="AF53">
        <v>0.31433398621752601</v>
      </c>
      <c r="AG53">
        <v>0.21981918429396799</v>
      </c>
      <c r="AH53">
        <v>0.566347609465079</v>
      </c>
      <c r="AI53">
        <v>1.1756241174043401E-3</v>
      </c>
      <c r="AJ53">
        <v>3.3319895214952502E-2</v>
      </c>
      <c r="AK53">
        <v>5.98476252751039E-2</v>
      </c>
      <c r="AL53">
        <v>0.39471364299869599</v>
      </c>
      <c r="AM53">
        <v>0.62520883851211595</v>
      </c>
      <c r="AN53">
        <v>0.59690474977466301</v>
      </c>
      <c r="AO53">
        <v>5.9691641596772801E-2</v>
      </c>
      <c r="AP53">
        <v>0.74478892562139298</v>
      </c>
      <c r="AQ53">
        <v>0.39931152817493598</v>
      </c>
      <c r="AR53">
        <v>0.83637740363767499</v>
      </c>
      <c r="AS53">
        <v>0.343717628607206</v>
      </c>
      <c r="AT53">
        <v>0.644772749760535</v>
      </c>
      <c r="AU53">
        <v>0.64567961425109299</v>
      </c>
      <c r="AV53">
        <v>0.33607722577593901</v>
      </c>
      <c r="AW53">
        <v>1.2909527725713701E-3</v>
      </c>
      <c r="AX53">
        <v>0.198040313030661</v>
      </c>
      <c r="AY53">
        <v>0.42069698463586402</v>
      </c>
      <c r="AZ53">
        <v>0.34099124879699799</v>
      </c>
      <c r="BA53">
        <v>0.285143785917227</v>
      </c>
      <c r="BB53">
        <v>9.5653131361282395E-2</v>
      </c>
      <c r="BC53" s="1">
        <v>6.9802428408102606E-5</v>
      </c>
      <c r="BD53">
        <v>0.33243209424486497</v>
      </c>
      <c r="BE53">
        <v>0.264562867598505</v>
      </c>
      <c r="BF53">
        <v>0.71341672595188999</v>
      </c>
      <c r="BG53">
        <v>9.7601392879707094E-2</v>
      </c>
      <c r="BH53">
        <v>0.26548100670863101</v>
      </c>
      <c r="BI53">
        <v>0.261809098290887</v>
      </c>
      <c r="BJ53">
        <v>6.8897255703862195E-2</v>
      </c>
      <c r="BK53">
        <v>0.22362651224639599</v>
      </c>
      <c r="BL53">
        <v>0.227804210794844</v>
      </c>
      <c r="BM53">
        <v>8.2247256233193601E-3</v>
      </c>
      <c r="BN53">
        <v>6.2290780888329601E-2</v>
      </c>
      <c r="BO53">
        <v>0.20179826974937301</v>
      </c>
      <c r="BP53">
        <v>4.7450244123350402E-2</v>
      </c>
      <c r="BQ53">
        <v>0.59485093211092599</v>
      </c>
      <c r="BR53">
        <v>0.57997894712708098</v>
      </c>
      <c r="BS53">
        <v>4.2648148812686699E-2</v>
      </c>
      <c r="BT53">
        <v>0.225823338224448</v>
      </c>
      <c r="BU53">
        <v>3.8871173624755798E-2</v>
      </c>
      <c r="BV53">
        <v>0.67506420863036698</v>
      </c>
      <c r="BW53">
        <v>1.9504552197149E-2</v>
      </c>
      <c r="BX53">
        <v>0.55769863526630303</v>
      </c>
      <c r="BY53">
        <v>0.168903097114768</v>
      </c>
      <c r="BZ53">
        <v>0.25483813052034099</v>
      </c>
      <c r="CA53">
        <v>0.222175273771029</v>
      </c>
      <c r="CB53">
        <v>0.159927427220767</v>
      </c>
      <c r="CC53">
        <v>0.60941831361856103</v>
      </c>
      <c r="CD53">
        <v>0.220362653464341</v>
      </c>
      <c r="CE53">
        <v>0.57891221522703995</v>
      </c>
      <c r="CF53">
        <v>6.9818957127069495E-2</v>
      </c>
      <c r="CG53">
        <v>8.5084161717556995E-3</v>
      </c>
      <c r="CH53">
        <v>0.257405404672848</v>
      </c>
      <c r="CI53">
        <v>0.15639048989894899</v>
      </c>
      <c r="CJ53">
        <v>0.301862429064849</v>
      </c>
      <c r="CK53">
        <v>0.55948609892128798</v>
      </c>
      <c r="CL53">
        <v>0.33243209424486497</v>
      </c>
      <c r="CM53">
        <v>0.480056426675319</v>
      </c>
      <c r="CN53">
        <v>1.32637223232062E-2</v>
      </c>
      <c r="CO53">
        <v>4.2418198372249098E-4</v>
      </c>
    </row>
    <row r="54" spans="1:104" x14ac:dyDescent="0.25">
      <c r="A54" t="s">
        <v>128</v>
      </c>
      <c r="B54" s="3">
        <f t="shared" si="3"/>
        <v>0</v>
      </c>
      <c r="C54">
        <f t="shared" si="4"/>
        <v>0.27673394934720713</v>
      </c>
      <c r="D54">
        <f t="shared" si="5"/>
        <v>1</v>
      </c>
      <c r="E54">
        <v>2.29756871309467E-2</v>
      </c>
      <c r="F54">
        <v>8.3315572686351799E-2</v>
      </c>
      <c r="G54">
        <v>1.53411227311729E-2</v>
      </c>
      <c r="H54">
        <v>0.69688604820710198</v>
      </c>
      <c r="I54">
        <v>1.3368058592766101E-3</v>
      </c>
      <c r="J54">
        <v>1.27503817335209E-2</v>
      </c>
      <c r="K54">
        <v>0.28250435052409001</v>
      </c>
      <c r="L54">
        <v>0.79472245318272206</v>
      </c>
      <c r="M54">
        <v>4.08754095941707E-2</v>
      </c>
      <c r="N54">
        <v>0.34644968760996497</v>
      </c>
      <c r="O54">
        <v>0.26335852043578301</v>
      </c>
      <c r="P54">
        <v>3.0588759637084399E-2</v>
      </c>
      <c r="Q54">
        <v>0.183862702396659</v>
      </c>
      <c r="R54">
        <v>0.15059340490467099</v>
      </c>
      <c r="S54">
        <v>0.287048106803174</v>
      </c>
      <c r="T54">
        <v>0.67238369202174197</v>
      </c>
      <c r="U54">
        <v>1.6700852694807498E-2</v>
      </c>
      <c r="V54">
        <v>0.25496590224759902</v>
      </c>
      <c r="W54">
        <v>0.29245587588644401</v>
      </c>
      <c r="X54">
        <v>2.5936415175808299E-2</v>
      </c>
      <c r="Y54">
        <v>0.77126386685800297</v>
      </c>
      <c r="Z54">
        <v>0.35475671169842998</v>
      </c>
      <c r="AA54">
        <v>0.29223960758919998</v>
      </c>
      <c r="AB54">
        <v>0.34559606245976299</v>
      </c>
      <c r="AC54">
        <v>3.6796647868758303E-2</v>
      </c>
      <c r="AD54">
        <v>0.279474884777488</v>
      </c>
      <c r="AE54">
        <v>0.104297453154423</v>
      </c>
      <c r="AF54">
        <v>3.1833282376611899E-2</v>
      </c>
      <c r="AG54">
        <v>0.39015714265768398</v>
      </c>
      <c r="AH54">
        <v>0.27990767103714098</v>
      </c>
      <c r="AI54">
        <v>0.72333116430665201</v>
      </c>
      <c r="AJ54">
        <v>1.4913862882537101E-2</v>
      </c>
      <c r="AK54">
        <v>5.8501254454034798E-2</v>
      </c>
      <c r="AL54">
        <v>0.66096038552074299</v>
      </c>
      <c r="AM54">
        <v>5.7017633970326602E-2</v>
      </c>
      <c r="AN54">
        <v>8.9672625554900701E-2</v>
      </c>
      <c r="AO54">
        <v>0.80740808224887795</v>
      </c>
      <c r="AP54">
        <v>0.60072633910856399</v>
      </c>
      <c r="AQ54">
        <v>0.31448252491999301</v>
      </c>
      <c r="AR54">
        <v>0.283586262607325</v>
      </c>
      <c r="AS54">
        <v>2.06705592870065E-2</v>
      </c>
      <c r="AT54">
        <v>7.3955604502314504E-2</v>
      </c>
      <c r="AU54">
        <v>0.33817139955990999</v>
      </c>
      <c r="AV54">
        <v>0.77084486744603298</v>
      </c>
      <c r="AW54">
        <v>0.33704439895493399</v>
      </c>
      <c r="AX54">
        <v>0.115712549321596</v>
      </c>
      <c r="AY54">
        <v>0.41477937652897401</v>
      </c>
      <c r="AZ54">
        <v>0.124395663447296</v>
      </c>
      <c r="BA54">
        <v>1.3062938728670301E-2</v>
      </c>
      <c r="BB54">
        <v>6.1741821323368903E-2</v>
      </c>
      <c r="BC54">
        <v>8.3684129686479605E-2</v>
      </c>
      <c r="BD54">
        <v>0.72165072607105696</v>
      </c>
      <c r="BE54">
        <v>0.73802250433800398</v>
      </c>
      <c r="BF54">
        <v>3.0856436230853199E-2</v>
      </c>
      <c r="BG54">
        <v>0.16139596512674101</v>
      </c>
      <c r="BH54">
        <v>7.6131346787027904E-2</v>
      </c>
      <c r="BI54">
        <v>0.11262957497993401</v>
      </c>
      <c r="BJ54">
        <v>0.424588375680367</v>
      </c>
      <c r="BK54">
        <v>0.38200076646831799</v>
      </c>
      <c r="BL54">
        <v>0.113243486859545</v>
      </c>
      <c r="BM54">
        <v>0.102521299627871</v>
      </c>
      <c r="BN54">
        <v>0.28445176772596498</v>
      </c>
      <c r="BO54">
        <v>6.1773368742821502E-4</v>
      </c>
      <c r="BP54">
        <v>9.3154628396951003E-2</v>
      </c>
      <c r="BQ54">
        <v>1.5729639216351701E-2</v>
      </c>
      <c r="BR54">
        <v>0.62926144544083695</v>
      </c>
      <c r="BS54">
        <v>0.28142241227572401</v>
      </c>
      <c r="BT54">
        <v>0.64128069530603304</v>
      </c>
      <c r="BU54">
        <v>0.23887195361048999</v>
      </c>
      <c r="BV54">
        <v>0.59065385652610902</v>
      </c>
      <c r="BW54">
        <v>3.6407161570542398E-3</v>
      </c>
      <c r="BX54">
        <v>0.73514558464377799</v>
      </c>
      <c r="BY54">
        <v>9.9874049778658196E-3</v>
      </c>
      <c r="BZ54">
        <v>8.5006450304531495E-2</v>
      </c>
      <c r="CA54">
        <v>2.0634035347085002E-2</v>
      </c>
      <c r="CB54">
        <v>1.94514159577052E-2</v>
      </c>
      <c r="CC54">
        <v>0.577447903159793</v>
      </c>
      <c r="CD54">
        <v>0.670803045037908</v>
      </c>
      <c r="CE54">
        <v>1.9101693403161799E-2</v>
      </c>
      <c r="CF54">
        <v>1.6700852694807498E-2</v>
      </c>
      <c r="CG54">
        <v>4.9253537527876702E-3</v>
      </c>
      <c r="CH54">
        <v>6.6600861843093495E-2</v>
      </c>
      <c r="CI54">
        <v>0.32438466570039898</v>
      </c>
      <c r="CJ54">
        <v>0.81426598758770896</v>
      </c>
      <c r="CK54">
        <v>0.73658782102446896</v>
      </c>
      <c r="CL54">
        <v>0.62050505926128896</v>
      </c>
      <c r="CM54">
        <v>0.76201848193240695</v>
      </c>
      <c r="CN54">
        <v>0.114979580037</v>
      </c>
      <c r="CO54">
        <v>0.30714915520507602</v>
      </c>
      <c r="CP54">
        <v>3.21962325639744E-2</v>
      </c>
    </row>
    <row r="55" spans="1:104" x14ac:dyDescent="0.25">
      <c r="A55" t="s">
        <v>99</v>
      </c>
      <c r="B55" s="3">
        <f t="shared" si="3"/>
        <v>0</v>
      </c>
      <c r="C55">
        <f t="shared" si="4"/>
        <v>0.22261943608879606</v>
      </c>
      <c r="D55">
        <f t="shared" si="5"/>
        <v>1</v>
      </c>
      <c r="E55">
        <v>0.11845516445943299</v>
      </c>
      <c r="F55">
        <v>7.1766694793699696E-4</v>
      </c>
      <c r="G55">
        <v>0.14371838290970201</v>
      </c>
      <c r="H55">
        <v>0.313802689873936</v>
      </c>
      <c r="I55">
        <v>4.6552499988780797E-2</v>
      </c>
      <c r="J55">
        <v>5.4940264909887397E-2</v>
      </c>
      <c r="K55">
        <v>0.54321677198218299</v>
      </c>
      <c r="L55">
        <v>3.0736121555702E-2</v>
      </c>
      <c r="M55">
        <v>1.6428512315639701E-2</v>
      </c>
      <c r="N55">
        <v>0.50980147316240698</v>
      </c>
      <c r="O55">
        <v>0.58661391795372697</v>
      </c>
      <c r="P55">
        <v>3.9910362146042898E-2</v>
      </c>
      <c r="Q55">
        <v>0.47466296888423398</v>
      </c>
      <c r="R55">
        <v>0.111945038025156</v>
      </c>
      <c r="S55">
        <v>7.5996271376430294E-2</v>
      </c>
      <c r="T55">
        <v>0.469350287393628</v>
      </c>
      <c r="U55">
        <v>0.49154412500588701</v>
      </c>
      <c r="V55">
        <v>4.6319362187151499E-2</v>
      </c>
      <c r="W55">
        <v>0.159079865286268</v>
      </c>
      <c r="X55">
        <v>0.125732445606551</v>
      </c>
      <c r="Y55">
        <v>0.51303908235520701</v>
      </c>
      <c r="Z55">
        <v>0.166650286703423</v>
      </c>
      <c r="AA55">
        <v>2.0307225466960399E-2</v>
      </c>
      <c r="AB55">
        <v>3.4450238014829401E-3</v>
      </c>
      <c r="AC55">
        <v>0.44854873102204001</v>
      </c>
      <c r="AD55">
        <v>0.28247561358297302</v>
      </c>
      <c r="AE55">
        <v>3.90115009691386E-2</v>
      </c>
      <c r="AF55">
        <v>0.11944051777627999</v>
      </c>
      <c r="AG55">
        <v>1.67896252408451E-2</v>
      </c>
      <c r="AH55">
        <v>0.210658345441432</v>
      </c>
      <c r="AI55">
        <v>0.46417325765692702</v>
      </c>
      <c r="AJ55">
        <v>2.18528058188317E-2</v>
      </c>
      <c r="AK55">
        <v>0.61332763019518899</v>
      </c>
      <c r="AL55">
        <v>9.3691628231010904E-2</v>
      </c>
      <c r="AM55">
        <v>0.13731468331667701</v>
      </c>
      <c r="AN55">
        <v>2.0875519689018799E-2</v>
      </c>
      <c r="AO55">
        <v>0.46732204727832999</v>
      </c>
      <c r="AP55">
        <v>0.60586438618261296</v>
      </c>
      <c r="AQ55">
        <v>0.55507279829349299</v>
      </c>
      <c r="AR55">
        <v>0.23723387219870001</v>
      </c>
      <c r="AS55">
        <v>0.33441400379562197</v>
      </c>
      <c r="AT55">
        <v>0.19869756392254201</v>
      </c>
      <c r="AU55">
        <v>0.14937871263580799</v>
      </c>
      <c r="AV55">
        <v>0.149959172194089</v>
      </c>
      <c r="AW55">
        <v>0.56618382166688097</v>
      </c>
      <c r="AX55">
        <v>0.30911404950284799</v>
      </c>
      <c r="AY55">
        <v>0.42142645222673503</v>
      </c>
      <c r="AZ55">
        <v>9.3462290772159499E-3</v>
      </c>
      <c r="BA55">
        <v>0.25259635337805902</v>
      </c>
      <c r="BB55">
        <v>0.19685757092640099</v>
      </c>
      <c r="BC55">
        <v>3.2560212269415197E-2</v>
      </c>
      <c r="BD55">
        <v>0.27917789587318598</v>
      </c>
      <c r="BE55">
        <v>0.56312369047473998</v>
      </c>
      <c r="BF55">
        <v>0.44395215969058299</v>
      </c>
      <c r="BG55">
        <v>0.50274647905037395</v>
      </c>
      <c r="BH55">
        <v>4.6459171874095997E-2</v>
      </c>
      <c r="BI55">
        <v>2.8572650609966901E-2</v>
      </c>
      <c r="BJ55">
        <v>3.35192233091091E-3</v>
      </c>
      <c r="BK55">
        <v>2.0996296184728098E-2</v>
      </c>
      <c r="BL55">
        <v>0.124289772292405</v>
      </c>
      <c r="BM55">
        <v>5.5449738094619401E-2</v>
      </c>
      <c r="BN55">
        <v>0.12829567863591201</v>
      </c>
      <c r="BO55">
        <v>0.439513578090721</v>
      </c>
      <c r="BP55">
        <v>1.9176116314609201E-3</v>
      </c>
      <c r="BQ55">
        <v>2.0575306961453901E-2</v>
      </c>
      <c r="BR55">
        <v>0.112483555011165</v>
      </c>
      <c r="BS55">
        <v>9.9147378580109899E-2</v>
      </c>
      <c r="BT55">
        <v>0.31177550663075798</v>
      </c>
      <c r="BU55">
        <v>1.00945292828901E-2</v>
      </c>
      <c r="BV55">
        <v>0.30264748144043102</v>
      </c>
      <c r="BW55">
        <v>0.42659248974399899</v>
      </c>
      <c r="BX55">
        <v>0.25461657209930999</v>
      </c>
      <c r="BY55">
        <v>2.1760109317096401E-2</v>
      </c>
      <c r="BZ55">
        <v>0.46100710249441301</v>
      </c>
      <c r="CA55">
        <v>0.391601059986735</v>
      </c>
      <c r="CB55">
        <v>2.2792031109609701E-2</v>
      </c>
      <c r="CC55">
        <v>0.45913651054180799</v>
      </c>
      <c r="CD55">
        <v>0.111945038025156</v>
      </c>
      <c r="CE55">
        <v>1.0212069192287501E-2</v>
      </c>
      <c r="CF55">
        <v>0.142569649010681</v>
      </c>
      <c r="CG55">
        <v>6.3538662186817405E-2</v>
      </c>
      <c r="CH55">
        <v>0.17094058165536599</v>
      </c>
      <c r="CI55">
        <v>0.42817335769555398</v>
      </c>
      <c r="CJ55">
        <v>1.96195278183053E-2</v>
      </c>
      <c r="CK55">
        <v>0.133462445158505</v>
      </c>
      <c r="CL55">
        <v>0.515580980073433</v>
      </c>
    </row>
    <row r="56" spans="1:104" x14ac:dyDescent="0.25">
      <c r="A56" t="s">
        <v>124</v>
      </c>
      <c r="B56" s="3">
        <f t="shared" si="3"/>
        <v>0</v>
      </c>
      <c r="C56">
        <f t="shared" si="4"/>
        <v>0.27160542965901685</v>
      </c>
      <c r="D56">
        <f t="shared" si="5"/>
        <v>1</v>
      </c>
      <c r="E56">
        <v>1.08731198766376E-2</v>
      </c>
      <c r="F56">
        <v>0.20339111069916899</v>
      </c>
      <c r="G56">
        <v>8.3437402070908107E-2</v>
      </c>
      <c r="H56">
        <v>6.5640155243964202E-2</v>
      </c>
      <c r="I56">
        <v>1.7780824323827101E-2</v>
      </c>
      <c r="J56">
        <v>0.41961595158061399</v>
      </c>
      <c r="K56">
        <v>0.32459459997679802</v>
      </c>
      <c r="L56">
        <v>0.57888430697181803</v>
      </c>
      <c r="M56">
        <v>0.12402931289229301</v>
      </c>
      <c r="N56">
        <v>0.66614208352297599</v>
      </c>
      <c r="O56">
        <v>0.63557057792844895</v>
      </c>
      <c r="P56">
        <v>0.17169660800065301</v>
      </c>
      <c r="Q56">
        <v>1.46987612964181E-2</v>
      </c>
      <c r="R56">
        <v>0.33976227779441498</v>
      </c>
      <c r="S56">
        <v>2.1424138300231099E-2</v>
      </c>
      <c r="T56">
        <v>5.21436194123506E-2</v>
      </c>
      <c r="U56">
        <v>0.59394335508752905</v>
      </c>
      <c r="V56">
        <v>0.56202364174240804</v>
      </c>
      <c r="W56">
        <v>1.1425078714472601E-2</v>
      </c>
      <c r="X56">
        <v>0.58818237307033205</v>
      </c>
      <c r="Y56">
        <v>6.2941291572475397E-2</v>
      </c>
      <c r="Z56">
        <v>0.32372091826853899</v>
      </c>
      <c r="AA56">
        <v>0.64245036157075797</v>
      </c>
      <c r="AB56">
        <v>0.58798233675165101</v>
      </c>
      <c r="AC56">
        <v>2.4310880706772502E-3</v>
      </c>
      <c r="AD56">
        <v>0.27671299448246001</v>
      </c>
      <c r="AE56">
        <v>1.2153788565918799E-3</v>
      </c>
      <c r="AF56">
        <v>6.2560219210516799E-2</v>
      </c>
      <c r="AG56">
        <v>5.4779412905614E-2</v>
      </c>
      <c r="AH56">
        <v>0.29498080375544999</v>
      </c>
      <c r="AI56">
        <v>0.20493413679702999</v>
      </c>
      <c r="AJ56">
        <v>0.26881070213164099</v>
      </c>
      <c r="AK56">
        <v>0.18332554823488101</v>
      </c>
      <c r="AL56">
        <v>0.34011011593714102</v>
      </c>
      <c r="AM56">
        <v>5.1935194971336501E-2</v>
      </c>
      <c r="AN56">
        <v>5.5485926613339396E-3</v>
      </c>
      <c r="AO56">
        <v>0.58637871146735099</v>
      </c>
      <c r="AP56">
        <v>3.6619687389728997E-2</v>
      </c>
      <c r="AQ56">
        <v>0.52360460892507399</v>
      </c>
      <c r="AR56">
        <v>0.60810730812008795</v>
      </c>
      <c r="AS56">
        <v>0.20785305053522399</v>
      </c>
      <c r="AT56">
        <v>0.213017143193859</v>
      </c>
      <c r="AU56">
        <v>7.1044507656475402E-3</v>
      </c>
      <c r="AV56">
        <v>0.67821122560441105</v>
      </c>
      <c r="AW56">
        <v>0.376876464440001</v>
      </c>
      <c r="AX56">
        <v>0.227861693889057</v>
      </c>
      <c r="AY56">
        <v>2.5893338342565599E-2</v>
      </c>
      <c r="AZ56">
        <v>1.42080120784505E-2</v>
      </c>
      <c r="BA56">
        <v>6.9910755121802601E-2</v>
      </c>
      <c r="BB56">
        <v>0.31584962745350598</v>
      </c>
      <c r="BC56">
        <v>0.20311461833025901</v>
      </c>
      <c r="BD56">
        <v>0.53518571606783005</v>
      </c>
      <c r="BE56">
        <v>6.2073040930672599E-3</v>
      </c>
      <c r="BF56">
        <v>0.55086273874022695</v>
      </c>
      <c r="BG56">
        <v>0.75435656634016401</v>
      </c>
      <c r="BH56">
        <v>0.104582495205196</v>
      </c>
      <c r="BI56">
        <v>0.64402034448168699</v>
      </c>
      <c r="BJ56">
        <v>0.28461798403129202</v>
      </c>
      <c r="BK56">
        <v>0.77879323361682096</v>
      </c>
      <c r="BL56">
        <v>0.31234702561623801</v>
      </c>
      <c r="BM56">
        <v>4.4778191800884902E-2</v>
      </c>
      <c r="BN56">
        <v>2.1431231383622698E-3</v>
      </c>
      <c r="BO56">
        <v>2.6096749743261101E-2</v>
      </c>
      <c r="BP56">
        <v>0.28813129762390599</v>
      </c>
      <c r="BQ56">
        <v>1.38640544205192E-2</v>
      </c>
      <c r="BR56">
        <v>0.244805925475401</v>
      </c>
      <c r="BS56">
        <v>0.60829802783757903</v>
      </c>
      <c r="BT56">
        <v>5.1312444168134901E-2</v>
      </c>
      <c r="BU56">
        <v>0.58537342896089894</v>
      </c>
      <c r="BV56">
        <v>3.2818667005909199E-2</v>
      </c>
      <c r="BW56">
        <v>5.5463579124410002E-2</v>
      </c>
      <c r="BX56">
        <v>4.3310701683133002E-2</v>
      </c>
      <c r="BY56">
        <v>0.55129696745605095</v>
      </c>
      <c r="BZ56">
        <v>5.0351255849736702E-2</v>
      </c>
      <c r="CA56">
        <v>0.53563436816698295</v>
      </c>
      <c r="CB56">
        <v>6.7752403158588298E-2</v>
      </c>
      <c r="CC56">
        <v>3.3329421819374899E-2</v>
      </c>
      <c r="CD56">
        <v>0.28145588180425701</v>
      </c>
      <c r="CE56">
        <v>0.46281205943127701</v>
      </c>
      <c r="CF56">
        <v>0.17677054572963</v>
      </c>
      <c r="CG56">
        <v>0.756305370688519</v>
      </c>
      <c r="CH56">
        <v>0.61416668591938195</v>
      </c>
      <c r="CI56">
        <v>0.21284474930893199</v>
      </c>
      <c r="CJ56">
        <v>5.0762069066057999E-2</v>
      </c>
      <c r="CK56">
        <v>0.218542575495834</v>
      </c>
      <c r="CL56">
        <v>4.5294542181650001E-2</v>
      </c>
      <c r="CM56">
        <v>1.21625277755386E-2</v>
      </c>
      <c r="CN56">
        <v>0.12734666973200101</v>
      </c>
      <c r="CO56">
        <v>0.616789510938485</v>
      </c>
      <c r="CP56">
        <v>0.74324254850142202</v>
      </c>
      <c r="CQ56">
        <v>0.65953015794673697</v>
      </c>
      <c r="CR56">
        <v>0.54275695288971304</v>
      </c>
      <c r="CS56">
        <v>0.100102391500949</v>
      </c>
      <c r="CT56">
        <v>6.0989954801602499E-2</v>
      </c>
      <c r="CU56">
        <v>0.226686663164365</v>
      </c>
      <c r="CV56">
        <v>1.5516284422224001E-2</v>
      </c>
    </row>
    <row r="57" spans="1:104" x14ac:dyDescent="0.25">
      <c r="A57" t="s">
        <v>113</v>
      </c>
      <c r="B57" s="3">
        <f t="shared" si="3"/>
        <v>0</v>
      </c>
      <c r="C57">
        <f t="shared" si="4"/>
        <v>0.24832016553350006</v>
      </c>
      <c r="D57">
        <f t="shared" si="5"/>
        <v>1</v>
      </c>
      <c r="E57">
        <v>0.47847904764507598</v>
      </c>
      <c r="F57">
        <v>2.7875332684036101E-2</v>
      </c>
      <c r="G57">
        <v>0.14371838290970201</v>
      </c>
      <c r="H57">
        <v>1.55311996925889E-2</v>
      </c>
      <c r="I57">
        <v>4.6552499988780797E-2</v>
      </c>
      <c r="J57">
        <v>2.0725104735286999E-2</v>
      </c>
      <c r="K57">
        <v>0.22096910791252899</v>
      </c>
      <c r="L57">
        <v>5.8090408261486396E-3</v>
      </c>
      <c r="M57">
        <v>0.51371813621991103</v>
      </c>
      <c r="N57">
        <v>0.27562749438079198</v>
      </c>
      <c r="O57">
        <v>0.151820125879879</v>
      </c>
      <c r="P57">
        <v>0.58661391795372697</v>
      </c>
      <c r="Q57">
        <v>0.55099562526107904</v>
      </c>
      <c r="R57">
        <v>2.1360997781192E-2</v>
      </c>
      <c r="S57">
        <v>1.8368844260485199E-4</v>
      </c>
      <c r="T57">
        <v>0.64958149354994299</v>
      </c>
      <c r="U57">
        <v>0.469350287393628</v>
      </c>
      <c r="V57">
        <v>4.6319362187151499E-2</v>
      </c>
      <c r="W57">
        <v>0.52029275371143102</v>
      </c>
      <c r="X57">
        <v>2.2101085784182999E-2</v>
      </c>
      <c r="Y57">
        <v>0.51303908235520701</v>
      </c>
      <c r="Z57">
        <v>3.4720806008034601E-2</v>
      </c>
      <c r="AA57">
        <v>0.45819894404595302</v>
      </c>
      <c r="AB57">
        <v>2.5981774426265401E-2</v>
      </c>
      <c r="AC57">
        <v>0.28247561358297302</v>
      </c>
      <c r="AD57">
        <v>3.90115009691386E-2</v>
      </c>
      <c r="AE57">
        <v>0.45857415252225497</v>
      </c>
      <c r="AF57">
        <v>0.52346563005390201</v>
      </c>
      <c r="AG57">
        <v>1.67896252408451E-2</v>
      </c>
      <c r="AH57">
        <v>5.0803778277203698E-2</v>
      </c>
      <c r="AI57">
        <v>0.20793662553681899</v>
      </c>
      <c r="AJ57">
        <v>0.12484411888352399</v>
      </c>
      <c r="AK57">
        <v>0.13731468331667701</v>
      </c>
      <c r="AL57">
        <v>0.12130785446291199</v>
      </c>
      <c r="AM57">
        <v>0.124622300816354</v>
      </c>
      <c r="AN57">
        <v>1.41790428502881E-3</v>
      </c>
      <c r="AO57">
        <v>6.5084928128225604E-3</v>
      </c>
      <c r="AP57">
        <v>6.1747642970772003E-2</v>
      </c>
      <c r="AQ57">
        <v>0.708909919732992</v>
      </c>
      <c r="AR57">
        <v>7.6775753395573404E-3</v>
      </c>
      <c r="AS57">
        <v>2.9114461421337199E-2</v>
      </c>
      <c r="AT57">
        <v>0.50705949434606601</v>
      </c>
      <c r="AU57">
        <v>2.1608979425954699E-2</v>
      </c>
      <c r="AV57">
        <v>0.21648908506108</v>
      </c>
      <c r="AW57">
        <v>0.63311188760356896</v>
      </c>
      <c r="AX57">
        <v>0.172016583493981</v>
      </c>
      <c r="AY57">
        <v>0.27917789587318598</v>
      </c>
      <c r="AZ57">
        <v>0.19111044203990701</v>
      </c>
      <c r="BA57">
        <v>0.14706213970159199</v>
      </c>
      <c r="BB57">
        <v>4.6459171874095997E-2</v>
      </c>
      <c r="BC57">
        <v>0.54145329739514803</v>
      </c>
      <c r="BD57">
        <v>3.9306137538549996E-3</v>
      </c>
      <c r="BE57">
        <v>0.50014179056212704</v>
      </c>
      <c r="BF57">
        <v>0.48799536969060803</v>
      </c>
      <c r="BG57">
        <v>0.46249922668209298</v>
      </c>
      <c r="BH57">
        <v>2.1698435396989599E-2</v>
      </c>
      <c r="BI57">
        <v>0.22221557321438301</v>
      </c>
      <c r="BJ57">
        <v>0.43582200500889001</v>
      </c>
      <c r="BK57">
        <v>2.0575306961453901E-2</v>
      </c>
      <c r="BL57">
        <v>0.44644638927574598</v>
      </c>
      <c r="BM57">
        <v>0.42182537674798498</v>
      </c>
      <c r="BN57">
        <v>2.2060597435325E-2</v>
      </c>
      <c r="BO57">
        <v>1.00945292828901E-2</v>
      </c>
      <c r="BP57">
        <v>0.53531228191564795</v>
      </c>
      <c r="BQ57">
        <v>0.30264748144043102</v>
      </c>
      <c r="BR57">
        <v>0.42659248974399899</v>
      </c>
      <c r="BS57">
        <v>0.63519317231158201</v>
      </c>
      <c r="BT57">
        <v>2.1760109317096401E-2</v>
      </c>
      <c r="BU57">
        <v>0.391601059986735</v>
      </c>
      <c r="BV57">
        <v>0.47320238168762702</v>
      </c>
      <c r="BW57">
        <v>1.0212069192287501E-2</v>
      </c>
      <c r="BX57">
        <v>3.6357506629487599E-4</v>
      </c>
      <c r="BY57">
        <v>0.62133101593070805</v>
      </c>
      <c r="BZ57">
        <v>0.102486799254981</v>
      </c>
      <c r="CA57">
        <v>8.9698603372330002E-2</v>
      </c>
      <c r="CB57">
        <v>0.48172936395918298</v>
      </c>
      <c r="CC57">
        <v>0.515580980073433</v>
      </c>
    </row>
    <row r="58" spans="1:104" x14ac:dyDescent="0.25">
      <c r="A58" t="s">
        <v>138</v>
      </c>
      <c r="B58" s="3">
        <f t="shared" si="3"/>
        <v>0</v>
      </c>
      <c r="C58">
        <f t="shared" si="4"/>
        <v>0.29645121005429698</v>
      </c>
      <c r="D58">
        <f t="shared" si="5"/>
        <v>1</v>
      </c>
      <c r="E58">
        <v>0.45534273643824102</v>
      </c>
      <c r="F58">
        <v>0.69131704973886099</v>
      </c>
      <c r="G58">
        <v>0.47410053867924101</v>
      </c>
      <c r="H58">
        <v>0.66613527130967998</v>
      </c>
      <c r="I58">
        <v>6.3998647691023702E-2</v>
      </c>
      <c r="J58">
        <v>0.17926299929184999</v>
      </c>
      <c r="K58">
        <v>0.438149481927051</v>
      </c>
      <c r="L58">
        <v>4.5911861416636203E-2</v>
      </c>
      <c r="M58">
        <v>3.3120877788381199E-3</v>
      </c>
      <c r="N58">
        <v>0.63077802413856299</v>
      </c>
      <c r="O58">
        <v>2.4742548136418002E-2</v>
      </c>
      <c r="P58">
        <v>6.7199647785301199E-3</v>
      </c>
      <c r="Q58">
        <v>0.16274104596526101</v>
      </c>
      <c r="R58">
        <v>0.44195301007615601</v>
      </c>
      <c r="S58">
        <v>9.9468923530918796E-2</v>
      </c>
      <c r="T58">
        <v>0.62420345863121196</v>
      </c>
      <c r="U58">
        <v>0.46808836066403497</v>
      </c>
      <c r="V58">
        <v>0.17869968446512099</v>
      </c>
      <c r="W58">
        <v>0.14216439327418101</v>
      </c>
      <c r="X58">
        <v>1.8231625685917501E-2</v>
      </c>
      <c r="Y58">
        <v>0.489105596614059</v>
      </c>
      <c r="Z58">
        <v>0.50661890374427998</v>
      </c>
      <c r="AA58">
        <v>0.43560043814389898</v>
      </c>
      <c r="AB58">
        <v>2.14744243013089E-2</v>
      </c>
      <c r="AC58">
        <v>0.25581204752138298</v>
      </c>
      <c r="AD58">
        <v>0.43596524353918997</v>
      </c>
      <c r="AE58">
        <v>1.38085989021403E-2</v>
      </c>
      <c r="AF58">
        <v>0.18934440315286899</v>
      </c>
      <c r="AG58">
        <v>0.55863835313902299</v>
      </c>
      <c r="AH58">
        <v>0.44483487310298198</v>
      </c>
      <c r="AI58">
        <v>8.3048122536705293E-2</v>
      </c>
      <c r="AJ58">
        <v>0.12239799456737099</v>
      </c>
      <c r="AK58">
        <v>0.43905726099426301</v>
      </c>
      <c r="AL58">
        <v>0.11091145849414601</v>
      </c>
      <c r="AM58">
        <v>0.204583238426914</v>
      </c>
      <c r="AN58">
        <v>0.53038701191154503</v>
      </c>
      <c r="AO58">
        <v>0.59156447801415502</v>
      </c>
      <c r="AP58">
        <v>0.68394352533716796</v>
      </c>
      <c r="AQ58">
        <v>5.8839437137360598E-3</v>
      </c>
      <c r="AR58">
        <v>0.482411629142392</v>
      </c>
      <c r="AS58">
        <v>0.48325280620260103</v>
      </c>
      <c r="AT58">
        <v>1.6820603442028001E-2</v>
      </c>
      <c r="AU58">
        <v>0.39992734088359999</v>
      </c>
      <c r="AV58">
        <v>4.4369953678905297E-2</v>
      </c>
      <c r="AW58">
        <v>0.49768759497433601</v>
      </c>
      <c r="AX58">
        <v>0.51381641604499195</v>
      </c>
      <c r="AY58">
        <v>6.8103682225023499E-2</v>
      </c>
      <c r="AZ58">
        <v>0.17140825736383999</v>
      </c>
      <c r="BA58">
        <v>2.9632954717169202E-3</v>
      </c>
      <c r="BB58">
        <v>3.8715887914606999E-2</v>
      </c>
      <c r="BC58">
        <v>0.51698390889790202</v>
      </c>
      <c r="BD58">
        <v>2.78268489547498E-4</v>
      </c>
      <c r="BE58">
        <v>0.47648769274165198</v>
      </c>
      <c r="BF58">
        <v>0.43978250345447401</v>
      </c>
      <c r="BG58">
        <v>1.7895681723295202E-2</v>
      </c>
      <c r="BH58">
        <v>0.41745420051575</v>
      </c>
      <c r="BI58">
        <v>0.41387395282674699</v>
      </c>
      <c r="BJ58">
        <v>0.43724033888323299</v>
      </c>
      <c r="BK58">
        <v>9.9954364965004303E-2</v>
      </c>
      <c r="BL58">
        <v>0.40031351020346101</v>
      </c>
      <c r="BM58">
        <v>0.283188223912548</v>
      </c>
      <c r="BN58">
        <v>9.5026634057590901E-4</v>
      </c>
      <c r="BO58">
        <v>0.51094919211828205</v>
      </c>
      <c r="BP58">
        <v>0.65613803691111705</v>
      </c>
      <c r="BQ58">
        <v>0.60982139896409704</v>
      </c>
      <c r="BR58">
        <v>0.125707216020396</v>
      </c>
      <c r="BS58">
        <v>0.110811255184186</v>
      </c>
      <c r="BT58">
        <v>9.5977782558740593E-3</v>
      </c>
      <c r="BU58">
        <v>0.45020115289972701</v>
      </c>
      <c r="BV58">
        <v>0.43651204111397102</v>
      </c>
      <c r="BW58">
        <v>0.42325209054044799</v>
      </c>
      <c r="BX58">
        <v>7.8558439029338904E-3</v>
      </c>
      <c r="BY58">
        <v>0.12716245403419299</v>
      </c>
      <c r="BZ58">
        <v>9.0952066976877202E-2</v>
      </c>
      <c r="CA58">
        <v>0.53832280724575099</v>
      </c>
      <c r="CB58">
        <v>7.5682788261525094E-2</v>
      </c>
      <c r="CC58">
        <v>0.49159504167839002</v>
      </c>
    </row>
    <row r="59" spans="1:104" x14ac:dyDescent="0.25">
      <c r="A59" t="s">
        <v>87</v>
      </c>
      <c r="B59" s="3">
        <f t="shared" si="3"/>
        <v>1.0416666666666666E-2</v>
      </c>
      <c r="C59">
        <f t="shared" si="4"/>
        <v>0.1920962097957464</v>
      </c>
      <c r="D59">
        <f t="shared" si="5"/>
        <v>1</v>
      </c>
      <c r="E59">
        <v>9.6349056587694298E-2</v>
      </c>
      <c r="F59">
        <v>1.86873025839802E-2</v>
      </c>
      <c r="G59">
        <v>1.53411227311729E-2</v>
      </c>
      <c r="H59">
        <v>0.69688604820710198</v>
      </c>
      <c r="I59">
        <v>4.2112286546391299E-2</v>
      </c>
      <c r="J59">
        <v>2.8008090731777398E-2</v>
      </c>
      <c r="K59">
        <v>0.17129932395678599</v>
      </c>
      <c r="L59">
        <v>3.4400965930345699E-3</v>
      </c>
      <c r="M59">
        <v>6.4289196731880396E-2</v>
      </c>
      <c r="N59">
        <v>0.38430534590943799</v>
      </c>
      <c r="O59">
        <v>6.5233313737905699E-3</v>
      </c>
      <c r="P59">
        <v>2.98263700422974E-2</v>
      </c>
      <c r="Q59">
        <v>0.34153743999712</v>
      </c>
      <c r="R59">
        <v>0.183862702396659</v>
      </c>
      <c r="S59">
        <v>4.3639522727212603E-2</v>
      </c>
      <c r="T59">
        <v>0.29872560979556201</v>
      </c>
      <c r="U59">
        <v>2.82754867205321E-3</v>
      </c>
      <c r="V59">
        <v>2.7938298750557599E-2</v>
      </c>
      <c r="W59">
        <v>0.29245587588644401</v>
      </c>
      <c r="X59">
        <v>0.69041815363367798</v>
      </c>
      <c r="Y59">
        <v>0.42397749919407002</v>
      </c>
      <c r="Z59">
        <v>7.0385846966137203E-3</v>
      </c>
      <c r="AA59">
        <v>9.0565653348196204E-2</v>
      </c>
      <c r="AB59">
        <v>0.12008435860178</v>
      </c>
      <c r="AC59">
        <v>3.6796647868758303E-2</v>
      </c>
      <c r="AD59">
        <v>8.4071741116596599E-2</v>
      </c>
      <c r="AE59">
        <v>0.104297453154423</v>
      </c>
      <c r="AF59">
        <v>7.8633256640636501E-2</v>
      </c>
      <c r="AG59">
        <v>7.9114762260362598E-3</v>
      </c>
      <c r="AH59">
        <v>0.74724326018440201</v>
      </c>
      <c r="AI59">
        <v>1.8997556885577901E-2</v>
      </c>
      <c r="AJ59">
        <v>0.72333116430665201</v>
      </c>
      <c r="AK59">
        <v>2.4408962782913098E-3</v>
      </c>
      <c r="AL59">
        <v>5.8501254454034798E-2</v>
      </c>
      <c r="AM59">
        <v>0.28639905075250899</v>
      </c>
      <c r="AN59">
        <v>0.78110167579494905</v>
      </c>
      <c r="AO59">
        <v>2.0743728863490098E-2</v>
      </c>
      <c r="AP59">
        <v>0.80740808224887795</v>
      </c>
      <c r="AQ59">
        <v>0.227493660625885</v>
      </c>
      <c r="AR59">
        <v>2.5061910280020201E-2</v>
      </c>
      <c r="AS59">
        <v>8.6139590076074302E-2</v>
      </c>
      <c r="AT59">
        <v>0.66440681543227498</v>
      </c>
      <c r="AU59">
        <v>0.800918458837935</v>
      </c>
      <c r="AV59">
        <v>0.15416597119950701</v>
      </c>
      <c r="AW59">
        <v>2.0059753926779E-2</v>
      </c>
      <c r="AX59">
        <v>6.4189997735677096E-4</v>
      </c>
      <c r="AY59">
        <v>5.2119631660430703E-2</v>
      </c>
      <c r="AZ59">
        <v>0.115093280496416</v>
      </c>
      <c r="BA59">
        <v>0.115712549321596</v>
      </c>
      <c r="BB59">
        <v>0.16420596682934299</v>
      </c>
      <c r="BC59">
        <v>4.0455674246163101E-2</v>
      </c>
      <c r="BD59">
        <v>6.4667626468584594E-2</v>
      </c>
      <c r="BE59">
        <v>3.2606806065461499E-3</v>
      </c>
      <c r="BF59">
        <v>2.3673916322841999E-2</v>
      </c>
      <c r="BG59">
        <v>1.22832746056033E-2</v>
      </c>
      <c r="BH59">
        <v>0.12669641047227101</v>
      </c>
      <c r="BI59">
        <v>0.73802250433800398</v>
      </c>
      <c r="BJ59">
        <v>0.10187578908020301</v>
      </c>
      <c r="BK59">
        <v>4.8257592891444101E-2</v>
      </c>
      <c r="BL59">
        <v>9.2389997966791596E-4</v>
      </c>
      <c r="BM59">
        <v>1.2709285012822201E-2</v>
      </c>
      <c r="BN59">
        <v>4.0269395543773803E-2</v>
      </c>
      <c r="BO59">
        <v>5.7957195609800597E-3</v>
      </c>
      <c r="BP59">
        <v>0.69943665397412103</v>
      </c>
      <c r="BQ59" s="1">
        <v>9.4313863145937404E-5</v>
      </c>
      <c r="BR59">
        <v>3.5136557131844599E-3</v>
      </c>
      <c r="BS59">
        <v>0.66380107974258495</v>
      </c>
      <c r="BT59">
        <v>0.19787656430359099</v>
      </c>
      <c r="BU59">
        <v>9.3154628396951003E-2</v>
      </c>
      <c r="BV59">
        <v>0.25827906724397298</v>
      </c>
      <c r="BW59">
        <v>7.1843000333792595E-2</v>
      </c>
      <c r="BX59">
        <v>1.9241101889999401E-2</v>
      </c>
      <c r="BY59">
        <v>0.26606113009165699</v>
      </c>
      <c r="BZ59">
        <v>0.23887195361048999</v>
      </c>
      <c r="CA59">
        <v>0.86835298746051504</v>
      </c>
      <c r="CB59">
        <v>6.5946213157116004E-2</v>
      </c>
      <c r="CC59">
        <v>0.137395342579683</v>
      </c>
      <c r="CD59">
        <v>9.9874049778658196E-3</v>
      </c>
      <c r="CE59">
        <v>6.7182236820418795E-2</v>
      </c>
      <c r="CF59">
        <v>0.51098311259997797</v>
      </c>
      <c r="CG59">
        <v>0.10620601923233999</v>
      </c>
      <c r="CH59">
        <v>8.9338742334121299E-2</v>
      </c>
      <c r="CI59">
        <v>0.28272073530638803</v>
      </c>
      <c r="CJ59">
        <v>5.1413509488760403E-2</v>
      </c>
      <c r="CK59">
        <v>5.9377466624584098E-4</v>
      </c>
      <c r="CL59">
        <v>0.280556848574678</v>
      </c>
      <c r="CM59">
        <v>7.6961192889015401E-2</v>
      </c>
      <c r="CN59">
        <v>0.68873365238350903</v>
      </c>
      <c r="CO59">
        <v>1.74398304734198E-2</v>
      </c>
      <c r="CP59">
        <v>0.107887760520543</v>
      </c>
      <c r="CQ59">
        <v>7.6524890048729602E-2</v>
      </c>
      <c r="CR59">
        <v>3.8697163125578998E-2</v>
      </c>
      <c r="CS59">
        <v>0.62050505926128896</v>
      </c>
      <c r="CT59">
        <v>9.3638052958675E-3</v>
      </c>
      <c r="CU59">
        <v>0.30714915520507602</v>
      </c>
      <c r="CV59">
        <v>3.21962325639744E-2</v>
      </c>
    </row>
    <row r="60" spans="1:104" x14ac:dyDescent="0.25">
      <c r="A60" t="s">
        <v>116</v>
      </c>
      <c r="B60" s="3">
        <f t="shared" si="3"/>
        <v>1.0752688172043012E-2</v>
      </c>
      <c r="C60">
        <f t="shared" si="4"/>
        <v>0.25952169573161676</v>
      </c>
      <c r="D60">
        <f t="shared" si="5"/>
        <v>1</v>
      </c>
      <c r="E60">
        <v>0.28734628911375898</v>
      </c>
      <c r="F60">
        <v>1.6315844156882101E-2</v>
      </c>
      <c r="G60">
        <v>0.32683274509233601</v>
      </c>
      <c r="H60">
        <v>0.30980784773959902</v>
      </c>
      <c r="I60">
        <v>0.114884028101195</v>
      </c>
      <c r="J60">
        <v>0.510863505210709</v>
      </c>
      <c r="K60">
        <v>4.6494923687855398E-2</v>
      </c>
      <c r="L60">
        <v>3.9051086764374998E-4</v>
      </c>
      <c r="M60">
        <v>1.41086969448137E-2</v>
      </c>
      <c r="N60">
        <v>0.13204822638293501</v>
      </c>
      <c r="O60">
        <v>0.110328373246457</v>
      </c>
      <c r="P60">
        <v>0.831266421773454</v>
      </c>
      <c r="Q60">
        <v>2.6841623485321899E-2</v>
      </c>
      <c r="R60">
        <v>0.77063873894561796</v>
      </c>
      <c r="S60">
        <v>0.13825257234573399</v>
      </c>
      <c r="T60">
        <v>0.647166313591922</v>
      </c>
      <c r="U60">
        <v>0.282973552999435</v>
      </c>
      <c r="V60">
        <v>1.4566498229768399E-2</v>
      </c>
      <c r="W60">
        <v>0.82586293097641195</v>
      </c>
      <c r="X60">
        <v>8.2646490852524304E-2</v>
      </c>
      <c r="Y60">
        <v>2.2718604050757801E-2</v>
      </c>
      <c r="Z60">
        <v>0.40448582131023902</v>
      </c>
      <c r="AA60">
        <v>0.652026874089637</v>
      </c>
      <c r="AB60">
        <v>5.4337969321792299E-3</v>
      </c>
      <c r="AC60">
        <v>3.2358038884763303E-2</v>
      </c>
      <c r="AD60">
        <v>0.63996099966929698</v>
      </c>
      <c r="AE60">
        <v>0.30149628253702698</v>
      </c>
      <c r="AF60">
        <v>0.25260412976337598</v>
      </c>
      <c r="AG60">
        <v>0.37150883469617502</v>
      </c>
      <c r="AH60">
        <v>1.6589281780499399E-2</v>
      </c>
      <c r="AI60">
        <v>6.1356597141832697E-3</v>
      </c>
      <c r="AJ60">
        <v>1.29949449434223E-2</v>
      </c>
      <c r="AK60" s="1">
        <v>5.1077849032684699E-5</v>
      </c>
      <c r="AL60">
        <v>1.7521803378492799E-2</v>
      </c>
      <c r="AM60">
        <v>0.76792681074663605</v>
      </c>
      <c r="AN60">
        <v>0.27506034465337997</v>
      </c>
      <c r="AO60">
        <v>0.19585584550087401</v>
      </c>
      <c r="AP60">
        <v>0.58637123608999897</v>
      </c>
      <c r="AQ60">
        <v>9.3479332477562196E-2</v>
      </c>
      <c r="AR60">
        <v>7.84610713163192E-2</v>
      </c>
      <c r="AS60">
        <v>0.65000950380681799</v>
      </c>
      <c r="AT60">
        <v>6.0225597219198998E-2</v>
      </c>
      <c r="AU60">
        <v>3.9804220050661199E-2</v>
      </c>
      <c r="AV60">
        <v>6.5663935183001301E-2</v>
      </c>
      <c r="AW60">
        <v>0.31589129736801203</v>
      </c>
      <c r="AX60">
        <v>1.06389659783986E-2</v>
      </c>
      <c r="AY60">
        <v>0.69154324875900297</v>
      </c>
      <c r="AZ60">
        <v>2.61857999528134E-2</v>
      </c>
      <c r="BA60">
        <v>1.81822241307139E-3</v>
      </c>
      <c r="BB60">
        <v>3.47392055729547E-2</v>
      </c>
      <c r="BC60">
        <v>0.22507453402731101</v>
      </c>
      <c r="BD60">
        <v>1.33601190383695E-2</v>
      </c>
      <c r="BE60">
        <v>2.0167220331735802E-2</v>
      </c>
      <c r="BF60">
        <v>0.70761298519528104</v>
      </c>
      <c r="BG60">
        <v>0.359493767920604</v>
      </c>
      <c r="BH60">
        <v>0.24866404078350199</v>
      </c>
      <c r="BI60">
        <v>1.7435124163751601E-3</v>
      </c>
      <c r="BJ60">
        <v>1.4342817888829001E-2</v>
      </c>
      <c r="BK60">
        <v>0.102947274902899</v>
      </c>
      <c r="BL60">
        <v>0.15733936487344599</v>
      </c>
      <c r="BM60">
        <v>0.72736910518712095</v>
      </c>
      <c r="BN60">
        <v>0.10351625482594599</v>
      </c>
      <c r="BO60">
        <v>0.101248256215566</v>
      </c>
      <c r="BP60">
        <v>9.3588434385140404E-2</v>
      </c>
      <c r="BQ60">
        <v>7.8865044250244098E-2</v>
      </c>
      <c r="BR60">
        <v>0.64940210651478003</v>
      </c>
      <c r="BS60">
        <v>0.78311029036125501</v>
      </c>
      <c r="BT60">
        <v>0.28151585677205099</v>
      </c>
      <c r="BU60">
        <v>6.7071865486118099E-2</v>
      </c>
      <c r="BV60">
        <v>7.74552962139156E-2</v>
      </c>
      <c r="BW60">
        <v>1.47074325581853E-2</v>
      </c>
      <c r="BX60">
        <v>0.59877597348863099</v>
      </c>
      <c r="BY60">
        <v>0.28804550281898</v>
      </c>
      <c r="BZ60">
        <v>0.78476542361047996</v>
      </c>
      <c r="CA60">
        <v>8.1814679120953901E-3</v>
      </c>
      <c r="CB60">
        <v>0.60427499430166898</v>
      </c>
      <c r="CC60">
        <v>2.0602334320193001E-2</v>
      </c>
      <c r="CD60">
        <v>9.69978498317942E-2</v>
      </c>
      <c r="CE60">
        <v>0.27443566081310999</v>
      </c>
      <c r="CF60">
        <v>0.26756547805390102</v>
      </c>
      <c r="CG60">
        <v>0.56320914508270004</v>
      </c>
      <c r="CH60">
        <v>8.4828258439164694E-2</v>
      </c>
      <c r="CI60">
        <v>7.0008076712760603E-2</v>
      </c>
      <c r="CJ60">
        <v>0.67443882081416595</v>
      </c>
      <c r="CK60">
        <v>0.78590417470976603</v>
      </c>
      <c r="CL60">
        <v>0.680795043324817</v>
      </c>
      <c r="CM60">
        <v>6.7982313965172098E-2</v>
      </c>
      <c r="CN60">
        <v>0.35765480495236801</v>
      </c>
      <c r="CO60">
        <v>1.22020773288362E-2</v>
      </c>
      <c r="CP60">
        <v>0.14834153756113</v>
      </c>
      <c r="CQ60">
        <v>7.66409582453136E-3</v>
      </c>
      <c r="CR60">
        <v>8.9802952312984394E-2</v>
      </c>
      <c r="CS60">
        <v>0.70124921628028303</v>
      </c>
    </row>
    <row r="61" spans="1:104" x14ac:dyDescent="0.25">
      <c r="A61" t="s">
        <v>130</v>
      </c>
      <c r="B61" s="3">
        <f t="shared" si="3"/>
        <v>0</v>
      </c>
      <c r="C61">
        <f t="shared" si="4"/>
        <v>0.28302479865426328</v>
      </c>
      <c r="D61">
        <f t="shared" si="5"/>
        <v>1</v>
      </c>
      <c r="E61">
        <v>2.82920024603616E-2</v>
      </c>
      <c r="F61">
        <v>0.131946089675717</v>
      </c>
      <c r="G61">
        <v>3.2581382678828402E-2</v>
      </c>
      <c r="H61">
        <v>0.34225071580844502</v>
      </c>
      <c r="I61">
        <v>0.29488026562726599</v>
      </c>
      <c r="J61">
        <v>0.59730682357786002</v>
      </c>
      <c r="K61">
        <v>0.48257685639645198</v>
      </c>
      <c r="L61">
        <v>7.4369225449249197E-3</v>
      </c>
      <c r="M61">
        <v>0.17135647019612801</v>
      </c>
      <c r="N61">
        <v>3.5538095039237397E-2</v>
      </c>
      <c r="O61">
        <v>0.23192162070313299</v>
      </c>
      <c r="P61">
        <v>0.57433979116128298</v>
      </c>
      <c r="Q61">
        <v>2.7496397066221701E-2</v>
      </c>
      <c r="R61">
        <v>8.9015789421547198E-2</v>
      </c>
      <c r="S61">
        <v>2.6418282191671302E-2</v>
      </c>
      <c r="T61">
        <v>0.21968411444355301</v>
      </c>
      <c r="U61">
        <v>0.17633806355152701</v>
      </c>
      <c r="V61">
        <v>0.13992543333674601</v>
      </c>
      <c r="W61">
        <v>0.53585187986725602</v>
      </c>
      <c r="X61">
        <v>0.553991165065429</v>
      </c>
      <c r="Y61">
        <v>2.4263439785134799E-2</v>
      </c>
      <c r="Z61">
        <v>0.51306359009969604</v>
      </c>
      <c r="AA61">
        <v>0.126693581681741</v>
      </c>
      <c r="AB61">
        <v>0.68629389628326498</v>
      </c>
      <c r="AC61">
        <v>0.198085563585016</v>
      </c>
      <c r="AD61">
        <v>0.48027728156269001</v>
      </c>
      <c r="AE61">
        <v>0.455345649684404</v>
      </c>
      <c r="AF61">
        <v>0.61055320161474302</v>
      </c>
      <c r="AG61">
        <v>0.13664702303475301</v>
      </c>
      <c r="AH61">
        <v>0.60731736754795396</v>
      </c>
      <c r="AI61">
        <v>0.489607308738715</v>
      </c>
      <c r="AJ61">
        <v>7.1005280382007499E-2</v>
      </c>
      <c r="AK61">
        <v>0.51016513385773898</v>
      </c>
      <c r="AL61">
        <v>0.48353219439717099</v>
      </c>
      <c r="AM61">
        <v>0.48922958546338402</v>
      </c>
      <c r="AN61">
        <v>0.249994111423986</v>
      </c>
      <c r="AO61">
        <v>0.20424280696917699</v>
      </c>
      <c r="AP61">
        <v>0.64061533124344106</v>
      </c>
      <c r="AQ61">
        <v>0.12738843692832799</v>
      </c>
      <c r="AR61">
        <v>0.59609567448800804</v>
      </c>
      <c r="AS61">
        <v>3.4636527408060502E-2</v>
      </c>
      <c r="AT61">
        <v>0.58968091557579905</v>
      </c>
      <c r="AU61">
        <v>4.9898251838957301E-3</v>
      </c>
      <c r="AV61">
        <v>0.11048678394844701</v>
      </c>
      <c r="AW61">
        <v>1.6995430179942599E-3</v>
      </c>
      <c r="AX61">
        <v>0.45654832238588</v>
      </c>
      <c r="AY61">
        <v>0.27719690538678599</v>
      </c>
      <c r="AZ61">
        <v>0.59381556008915504</v>
      </c>
      <c r="BA61">
        <v>3.8678402546872902E-2</v>
      </c>
      <c r="BB61">
        <v>0.190398738883165</v>
      </c>
      <c r="BC61">
        <v>0.305541358258826</v>
      </c>
      <c r="BD61">
        <v>0.46529214753147502</v>
      </c>
      <c r="BE61">
        <v>0.52537998114574402</v>
      </c>
      <c r="BF61">
        <v>0.22008195216776399</v>
      </c>
      <c r="BG61">
        <v>4.4307628915487403E-2</v>
      </c>
      <c r="BH61">
        <v>0.52272761511946897</v>
      </c>
      <c r="BI61">
        <v>0.51034676018988101</v>
      </c>
      <c r="BJ61">
        <v>0.48429527391512001</v>
      </c>
      <c r="BK61">
        <v>6.5332787874575096E-2</v>
      </c>
      <c r="BL61">
        <v>2.4580160250807299E-2</v>
      </c>
      <c r="BM61">
        <v>2.2143883566012702E-2</v>
      </c>
      <c r="BN61">
        <v>0.11071553934273499</v>
      </c>
      <c r="BO61">
        <v>2.7705863630401999E-2</v>
      </c>
      <c r="BP61">
        <v>0.62579668035506297</v>
      </c>
      <c r="BQ61">
        <v>0.188063711100796</v>
      </c>
      <c r="BR61">
        <v>0.10802939393763999</v>
      </c>
      <c r="BS61">
        <v>1.88927834564608E-2</v>
      </c>
      <c r="BT61">
        <v>0.27935607617483299</v>
      </c>
      <c r="BU61">
        <v>0.13858747219578599</v>
      </c>
      <c r="BV61">
        <v>0.134592793444991</v>
      </c>
      <c r="BW61">
        <v>0.133388091529486</v>
      </c>
      <c r="BX61">
        <v>0.124797516834564</v>
      </c>
      <c r="BY61">
        <v>0.24757800257189599</v>
      </c>
      <c r="BZ61">
        <v>0.55994316554241397</v>
      </c>
      <c r="CA61">
        <v>0.114393883656996</v>
      </c>
      <c r="CB61">
        <v>0.69965678113038698</v>
      </c>
      <c r="CC61">
        <v>0.50395212491393104</v>
      </c>
      <c r="CD61">
        <v>0.17275872226800501</v>
      </c>
    </row>
    <row r="62" spans="1:104" x14ac:dyDescent="0.25">
      <c r="A62" t="s">
        <v>40</v>
      </c>
      <c r="B62" s="3">
        <f t="shared" si="3"/>
        <v>0.33</v>
      </c>
      <c r="C62">
        <f t="shared" si="4"/>
        <v>3.2951339259729935E-2</v>
      </c>
      <c r="D62">
        <f t="shared" si="5"/>
        <v>1</v>
      </c>
      <c r="E62" s="1">
        <v>9.51218264289344E-5</v>
      </c>
      <c r="F62">
        <v>1.9641073786002199E-2</v>
      </c>
      <c r="G62" s="1">
        <v>7.8019811859911603E-8</v>
      </c>
      <c r="H62">
        <v>5.6574122057944003E-3</v>
      </c>
      <c r="I62">
        <v>1.4088220321070901E-3</v>
      </c>
      <c r="J62">
        <v>4.1753216992984502E-4</v>
      </c>
      <c r="K62" s="1">
        <v>2.4761734296140902E-6</v>
      </c>
      <c r="L62">
        <v>0.113987168825466</v>
      </c>
      <c r="M62">
        <v>6.5253352141486903E-3</v>
      </c>
      <c r="N62" s="1">
        <v>7.3370800990176705E-7</v>
      </c>
      <c r="O62">
        <v>0.19628311176746899</v>
      </c>
      <c r="P62" s="1">
        <v>4.2796491836157903E-6</v>
      </c>
      <c r="Q62">
        <v>1.89737869865906E-2</v>
      </c>
      <c r="R62">
        <v>0.123917044574855</v>
      </c>
      <c r="S62">
        <v>3.7309394245765397E-2</v>
      </c>
      <c r="T62">
        <v>0.11908019463016099</v>
      </c>
      <c r="U62">
        <v>1.00386270750508E-2</v>
      </c>
      <c r="V62">
        <v>4.1503648142875299E-2</v>
      </c>
      <c r="W62" s="1">
        <v>8.4097606123360698E-7</v>
      </c>
      <c r="X62" s="1">
        <v>1.7496827680760301E-5</v>
      </c>
      <c r="Y62" s="1">
        <v>8.8118103246829701E-6</v>
      </c>
      <c r="Z62">
        <v>4.2415126932154298E-4</v>
      </c>
      <c r="AA62">
        <v>3.2091155960635301E-4</v>
      </c>
      <c r="AB62" s="1">
        <v>1.73879625193854E-5</v>
      </c>
      <c r="AC62">
        <v>4.74271578626934E-2</v>
      </c>
      <c r="AD62">
        <v>1.09312307175637E-2</v>
      </c>
      <c r="AE62">
        <v>0.218269964108394</v>
      </c>
      <c r="AF62">
        <v>4.8864169292127798E-3</v>
      </c>
      <c r="AG62">
        <v>5.6280737021819705E-4</v>
      </c>
      <c r="AH62" s="1">
        <v>6.6141866817580593E-5</v>
      </c>
      <c r="AI62" s="1">
        <v>1.53666982535803E-5</v>
      </c>
      <c r="AJ62">
        <v>0.21898561181896101</v>
      </c>
      <c r="AK62" s="1">
        <v>1.50017014280656E-6</v>
      </c>
      <c r="AL62" s="1">
        <v>5.0928603968592801E-6</v>
      </c>
      <c r="AM62">
        <v>0.1243402727776</v>
      </c>
      <c r="AN62">
        <v>8.4228927749217504E-4</v>
      </c>
      <c r="AO62">
        <v>0.119728609129997</v>
      </c>
      <c r="AP62">
        <v>5.68588791369289E-2</v>
      </c>
      <c r="AQ62" s="1">
        <v>5.0566509626282101E-11</v>
      </c>
      <c r="AR62">
        <v>6.1926729169453798E-2</v>
      </c>
      <c r="AS62">
        <v>4.6025535866911996E-3</v>
      </c>
      <c r="AT62" s="1">
        <v>6.1368448213090903E-7</v>
      </c>
      <c r="AU62">
        <v>8.72226070534678E-3</v>
      </c>
      <c r="AV62">
        <v>1.0383225538550601E-3</v>
      </c>
      <c r="AW62">
        <v>2.44793877333995E-3</v>
      </c>
      <c r="AX62" s="1">
        <v>8.3493352930969495E-7</v>
      </c>
      <c r="AY62">
        <v>5.6534472708374799E-3</v>
      </c>
      <c r="AZ62" s="1">
        <v>2.3626949639576498E-6</v>
      </c>
      <c r="BA62" s="1">
        <v>1.46910449716743E-5</v>
      </c>
      <c r="BB62" s="1">
        <v>5.9957705649107901E-5</v>
      </c>
      <c r="BC62" s="1">
        <v>7.5447007800431104E-6</v>
      </c>
      <c r="BD62">
        <v>7.2736694549257894E-2</v>
      </c>
      <c r="BE62">
        <v>2.69271350895214E-4</v>
      </c>
      <c r="BF62" s="1">
        <v>1.41405888098049E-8</v>
      </c>
      <c r="BG62">
        <v>1.4114395236887801E-3</v>
      </c>
      <c r="BH62">
        <v>0.20576329085011999</v>
      </c>
      <c r="BI62">
        <v>3.9306632069448401E-4</v>
      </c>
      <c r="BJ62">
        <v>1.09488061260852E-3</v>
      </c>
      <c r="BK62">
        <v>4.7324750509720901E-3</v>
      </c>
      <c r="BL62">
        <v>1.8769563513246901E-4</v>
      </c>
      <c r="BM62" s="1">
        <v>9.4837982661415102E-5</v>
      </c>
      <c r="BN62">
        <v>0.34619214265672998</v>
      </c>
      <c r="BO62">
        <v>4.0770946257570898E-2</v>
      </c>
      <c r="BP62" s="1">
        <v>9.8297420772888596E-6</v>
      </c>
      <c r="BQ62">
        <v>1.7119215058534001E-4</v>
      </c>
      <c r="BR62">
        <v>1.7032104945390002E-2</v>
      </c>
      <c r="BS62">
        <v>1.8088858088168599E-4</v>
      </c>
      <c r="BT62">
        <v>1.51492956585267E-3</v>
      </c>
      <c r="BU62">
        <v>2.15909133946596E-2</v>
      </c>
      <c r="BV62">
        <v>0.12179512782964701</v>
      </c>
      <c r="BW62">
        <v>6.72630587595692E-3</v>
      </c>
      <c r="BX62">
        <v>3.0614787435606698E-4</v>
      </c>
      <c r="BY62" s="1">
        <v>6.1628013564158101E-6</v>
      </c>
      <c r="BZ62">
        <v>1.35801042747987E-2</v>
      </c>
      <c r="CA62" s="1">
        <v>1.2654893457908101E-5</v>
      </c>
      <c r="CB62">
        <v>1.6404768541316402E-2</v>
      </c>
      <c r="CC62" s="1">
        <v>1.52835738502449E-5</v>
      </c>
      <c r="CD62">
        <v>4.8813170640110199E-4</v>
      </c>
      <c r="CE62" s="1">
        <v>1.8569435162565299E-6</v>
      </c>
      <c r="CF62" s="1">
        <v>4.12672251179034E-9</v>
      </c>
      <c r="CG62">
        <v>3.77741027112338E-4</v>
      </c>
      <c r="CH62">
        <v>3.11855300567054E-2</v>
      </c>
      <c r="CI62" s="1">
        <v>1.8036326090885501E-6</v>
      </c>
      <c r="CJ62">
        <v>7.98213696666423E-2</v>
      </c>
      <c r="CK62">
        <v>9.0772511039050898E-4</v>
      </c>
      <c r="CL62">
        <v>0.114226998792537</v>
      </c>
      <c r="CM62" s="1">
        <v>2.5235134802778699E-5</v>
      </c>
      <c r="CN62">
        <v>3.3608217572093902E-3</v>
      </c>
      <c r="CO62">
        <v>2.0496692995123099E-4</v>
      </c>
      <c r="CP62">
        <v>0.194794645408952</v>
      </c>
      <c r="CQ62">
        <v>4.8141764606134899E-3</v>
      </c>
      <c r="CR62" s="1">
        <v>1.9540887332259602E-6</v>
      </c>
      <c r="CS62" s="1">
        <v>4.9935596375539601E-7</v>
      </c>
      <c r="CT62" s="1">
        <v>1.4982229972996301E-5</v>
      </c>
      <c r="CU62">
        <v>1.5832176128579001E-3</v>
      </c>
      <c r="CV62">
        <v>0.31032721136202901</v>
      </c>
      <c r="CW62">
        <v>9.3216476723130007E-2</v>
      </c>
      <c r="CX62">
        <v>2.4300811413232302E-3</v>
      </c>
      <c r="CY62">
        <v>3.8499402191393702E-4</v>
      </c>
      <c r="CZ62">
        <v>9.3629467006659699E-4</v>
      </c>
    </row>
    <row r="63" spans="1:104" x14ac:dyDescent="0.25">
      <c r="A63" t="s">
        <v>73</v>
      </c>
      <c r="B63" s="3">
        <f t="shared" si="3"/>
        <v>0.03</v>
      </c>
      <c r="C63">
        <f t="shared" si="4"/>
        <v>0.14533875937068319</v>
      </c>
      <c r="D63">
        <f t="shared" si="5"/>
        <v>1</v>
      </c>
      <c r="E63">
        <v>8.8626984891159596E-2</v>
      </c>
      <c r="F63">
        <v>2.3677886379853699E-2</v>
      </c>
      <c r="G63">
        <v>0.294860816938671</v>
      </c>
      <c r="H63">
        <v>0.46236660752957898</v>
      </c>
      <c r="I63">
        <v>0.61724290228961498</v>
      </c>
      <c r="J63">
        <v>8.1965200087292397E-2</v>
      </c>
      <c r="K63">
        <v>3.3896885604108501E-2</v>
      </c>
      <c r="L63">
        <v>1.74847616277482E-3</v>
      </c>
      <c r="M63">
        <v>1.4872925211604599E-3</v>
      </c>
      <c r="N63">
        <v>2.2954088709090902E-2</v>
      </c>
      <c r="O63">
        <v>1.54061360335353E-2</v>
      </c>
      <c r="P63">
        <v>0.90474393298134803</v>
      </c>
      <c r="Q63">
        <v>4.4687179646347698E-2</v>
      </c>
      <c r="R63">
        <v>1.38465206732683E-2</v>
      </c>
      <c r="S63" s="1">
        <v>2.4900845274261801E-5</v>
      </c>
      <c r="T63">
        <v>0.19443004469189801</v>
      </c>
      <c r="U63">
        <v>8.5496176553426506E-2</v>
      </c>
      <c r="V63">
        <v>0.169158594761464</v>
      </c>
      <c r="W63">
        <v>3.9410994932081297E-3</v>
      </c>
      <c r="X63">
        <v>8.1272561469692001E-2</v>
      </c>
      <c r="Y63">
        <v>3.0308560142200298E-3</v>
      </c>
      <c r="Z63">
        <v>0.19505018318838199</v>
      </c>
      <c r="AA63">
        <v>2.8877038894277001E-4</v>
      </c>
      <c r="AB63">
        <v>2.7630842110280499E-2</v>
      </c>
      <c r="AC63">
        <v>4.3706082133918196E-3</v>
      </c>
      <c r="AD63">
        <v>1.9488149275727999E-2</v>
      </c>
      <c r="AE63">
        <v>0.18562114948283301</v>
      </c>
      <c r="AF63">
        <v>3.5827841212677597E-2</v>
      </c>
      <c r="AG63">
        <v>0.89172895988932399</v>
      </c>
      <c r="AH63">
        <v>0.55615521859335204</v>
      </c>
      <c r="AI63">
        <v>0.55600117724197995</v>
      </c>
      <c r="AJ63">
        <v>7.3176204294709099E-2</v>
      </c>
      <c r="AK63">
        <v>1.7620393424643398E-2</v>
      </c>
      <c r="AL63">
        <v>1.7602138886360499E-2</v>
      </c>
      <c r="AM63">
        <v>3.9833326062390602E-2</v>
      </c>
      <c r="AN63">
        <v>4.0684920580824001E-4</v>
      </c>
      <c r="AO63">
        <v>0.21089917430081501</v>
      </c>
      <c r="AP63">
        <v>0.40696857094036198</v>
      </c>
      <c r="AQ63">
        <v>6.7231643339924103E-3</v>
      </c>
      <c r="AR63">
        <v>1.27778190141229E-2</v>
      </c>
      <c r="AS63">
        <v>1.06435114815603E-2</v>
      </c>
      <c r="AT63">
        <v>2.5186072732476202E-2</v>
      </c>
      <c r="AU63">
        <v>7.8301009731546207E-3</v>
      </c>
      <c r="AV63">
        <v>5.92855819045546E-3</v>
      </c>
      <c r="AW63">
        <v>0.17030168532720599</v>
      </c>
      <c r="AX63">
        <v>0.26533844599814399</v>
      </c>
      <c r="AY63">
        <v>0.45641279591089601</v>
      </c>
      <c r="AZ63">
        <v>1.12274307288594E-2</v>
      </c>
      <c r="BA63">
        <v>0.25580848475802798</v>
      </c>
      <c r="BB63">
        <v>1.40346588953108E-2</v>
      </c>
      <c r="BC63">
        <v>0.185377267664392</v>
      </c>
      <c r="BD63">
        <v>0.121325952051965</v>
      </c>
      <c r="BE63">
        <v>1.4765908902573101E-2</v>
      </c>
      <c r="BF63">
        <v>4.3230648786656403E-2</v>
      </c>
      <c r="BG63">
        <v>4.7226717046798998E-3</v>
      </c>
      <c r="BH63">
        <v>2.01326959436729E-4</v>
      </c>
      <c r="BI63">
        <v>1.08504272610674E-2</v>
      </c>
      <c r="BJ63">
        <v>0.28125482590164702</v>
      </c>
      <c r="BK63">
        <v>0.778846235451784</v>
      </c>
      <c r="BL63">
        <v>3.8291218902532599E-2</v>
      </c>
      <c r="BM63">
        <v>2.96712731526158E-2</v>
      </c>
      <c r="BN63">
        <v>2.00261626091764E-2</v>
      </c>
      <c r="BO63">
        <v>0.471783651528284</v>
      </c>
      <c r="BP63">
        <v>1.1380941159886301E-2</v>
      </c>
      <c r="BQ63">
        <v>0.31504780712043901</v>
      </c>
      <c r="BR63">
        <v>0.111356685736717</v>
      </c>
      <c r="BS63">
        <v>4.00195039290887E-2</v>
      </c>
      <c r="BT63">
        <v>9.6795792996855104E-2</v>
      </c>
      <c r="BU63">
        <v>0.39752059076921797</v>
      </c>
      <c r="BV63">
        <v>1.9500580368517601E-3</v>
      </c>
      <c r="BW63">
        <v>0.65279806364081605</v>
      </c>
      <c r="BX63">
        <v>0.20646717566362499</v>
      </c>
      <c r="BY63">
        <v>0.16173174344397601</v>
      </c>
      <c r="BZ63">
        <v>4.7530065328998602E-3</v>
      </c>
      <c r="CA63">
        <v>0.39278330569859299</v>
      </c>
      <c r="CB63">
        <v>0.170368075813987</v>
      </c>
      <c r="CC63">
        <v>0.32554939094320801</v>
      </c>
      <c r="CD63">
        <v>0.12425612790261301</v>
      </c>
      <c r="CE63">
        <v>5.5597757106933803E-3</v>
      </c>
      <c r="CF63">
        <v>6.2928998530559898E-3</v>
      </c>
      <c r="CG63">
        <v>2.23606802409304E-3</v>
      </c>
      <c r="CH63">
        <v>0.14635162544940999</v>
      </c>
      <c r="CI63">
        <v>2.7595448749099302E-2</v>
      </c>
      <c r="CJ63">
        <v>0.101748971926708</v>
      </c>
      <c r="CK63">
        <v>7.9558944220504996E-2</v>
      </c>
      <c r="CL63">
        <v>0.39481459680186898</v>
      </c>
      <c r="CM63" s="1">
        <v>1.1884623943757001E-5</v>
      </c>
      <c r="CN63">
        <v>4.92265995071357E-4</v>
      </c>
      <c r="CO63">
        <v>6.9003591833378597E-3</v>
      </c>
      <c r="CP63">
        <v>6.4160011450552196E-2</v>
      </c>
      <c r="CQ63">
        <v>0.44795329402484702</v>
      </c>
      <c r="CR63">
        <v>1.6257944339986201E-3</v>
      </c>
      <c r="CS63">
        <v>1.1978800643144801E-2</v>
      </c>
      <c r="CT63" s="1">
        <v>3.3178001287589901E-5</v>
      </c>
      <c r="CU63">
        <v>6.4420157866633002E-3</v>
      </c>
      <c r="CV63">
        <v>5.35264424797798E-2</v>
      </c>
      <c r="CW63">
        <v>7.2170258455922596E-4</v>
      </c>
      <c r="CX63">
        <v>4.7573112758334299E-2</v>
      </c>
      <c r="CY63">
        <v>0.21846215547158901</v>
      </c>
      <c r="CZ63">
        <v>0.270963319297017</v>
      </c>
    </row>
    <row r="64" spans="1:104" x14ac:dyDescent="0.25">
      <c r="A64" t="s">
        <v>65</v>
      </c>
      <c r="B64" s="3">
        <f t="shared" si="3"/>
        <v>0.11</v>
      </c>
      <c r="C64">
        <f t="shared" si="4"/>
        <v>0.11351336940384973</v>
      </c>
      <c r="D64">
        <f t="shared" si="5"/>
        <v>1</v>
      </c>
      <c r="E64">
        <v>1.2499671649353599E-3</v>
      </c>
      <c r="F64">
        <v>0.68669275210700298</v>
      </c>
      <c r="G64" s="1">
        <v>7.4317860866978494E-8</v>
      </c>
      <c r="H64">
        <v>4.3938550914947097E-2</v>
      </c>
      <c r="I64">
        <v>2.3042787523950199E-3</v>
      </c>
      <c r="J64">
        <v>2.48154198032648E-4</v>
      </c>
      <c r="K64">
        <v>2.3288364376191101E-2</v>
      </c>
      <c r="L64">
        <v>2.5750034237344999E-2</v>
      </c>
      <c r="M64">
        <v>3.4648490835414998E-2</v>
      </c>
      <c r="N64">
        <v>1.65807220526606E-3</v>
      </c>
      <c r="O64">
        <v>8.2933105404481202E-4</v>
      </c>
      <c r="P64">
        <v>3.8462109550497302E-2</v>
      </c>
      <c r="Q64">
        <v>5.1765455070567103E-2</v>
      </c>
      <c r="R64">
        <v>1.46005282638254E-3</v>
      </c>
      <c r="S64">
        <v>8.7005360380114902E-2</v>
      </c>
      <c r="T64">
        <v>6.8193742977031194E-2</v>
      </c>
      <c r="U64">
        <v>0.72032678398986805</v>
      </c>
      <c r="V64">
        <v>5.6799021302243399E-4</v>
      </c>
      <c r="W64">
        <v>2.24836105855867E-3</v>
      </c>
      <c r="X64">
        <v>1.05896849035188E-2</v>
      </c>
      <c r="Y64">
        <v>0.90450926940947296</v>
      </c>
      <c r="Z64" s="1">
        <v>8.8589200388333505E-5</v>
      </c>
      <c r="AA64">
        <v>0.24429062513738101</v>
      </c>
      <c r="AB64">
        <v>0.15681795773193499</v>
      </c>
      <c r="AC64">
        <v>0.11845209536868</v>
      </c>
      <c r="AD64">
        <v>1.12102630460462E-2</v>
      </c>
      <c r="AE64">
        <v>0.68924173503860497</v>
      </c>
      <c r="AF64">
        <v>0.54475862588579704</v>
      </c>
      <c r="AG64" s="1">
        <v>3.5386293922421798E-5</v>
      </c>
      <c r="AH64">
        <v>1.0958177228863101E-3</v>
      </c>
      <c r="AI64">
        <v>5.6098792846344804E-4</v>
      </c>
      <c r="AJ64">
        <v>8.72631242586616E-3</v>
      </c>
      <c r="AK64">
        <v>2.5954129072592199E-2</v>
      </c>
      <c r="AL64">
        <v>0.41614411317501698</v>
      </c>
      <c r="AM64">
        <v>0.57129289900195501</v>
      </c>
      <c r="AN64">
        <v>0.28888098176168397</v>
      </c>
      <c r="AO64">
        <v>1.09928875017956E-2</v>
      </c>
      <c r="AP64">
        <v>0.296101954710347</v>
      </c>
      <c r="AQ64">
        <v>1.8748575354420201E-2</v>
      </c>
      <c r="AR64">
        <v>3.4799808016963999E-3</v>
      </c>
      <c r="AS64">
        <v>3.82777178368542E-2</v>
      </c>
      <c r="AT64">
        <v>2.93773828763468E-3</v>
      </c>
      <c r="AU64">
        <v>7.0392143043281105E-2</v>
      </c>
      <c r="AV64">
        <v>0.15953306910860399</v>
      </c>
      <c r="AW64" s="1">
        <v>2.3332544112689999E-8</v>
      </c>
      <c r="AX64">
        <v>1.0008761302726099E-3</v>
      </c>
      <c r="AY64">
        <v>0.70341981482369098</v>
      </c>
      <c r="AZ64">
        <v>5.3113172445741201E-2</v>
      </c>
      <c r="BA64" s="1">
        <v>2.3347646633533998E-6</v>
      </c>
      <c r="BB64" s="1">
        <v>1.12042064312393E-5</v>
      </c>
      <c r="BC64">
        <v>8.9086777561662805E-4</v>
      </c>
      <c r="BD64">
        <v>2.07267682991134E-3</v>
      </c>
      <c r="BE64">
        <v>4.2886616419161999E-3</v>
      </c>
      <c r="BF64">
        <v>1.32111973691117E-2</v>
      </c>
      <c r="BG64">
        <v>0.23300539079155699</v>
      </c>
      <c r="BH64" s="1">
        <v>4.2799034215425199E-5</v>
      </c>
      <c r="BI64">
        <v>2.2007230259271E-2</v>
      </c>
      <c r="BJ64">
        <v>2.8637784764743601E-4</v>
      </c>
      <c r="BK64">
        <v>7.4533448854240694E-2</v>
      </c>
      <c r="BL64">
        <v>7.5054630190341601E-3</v>
      </c>
      <c r="BM64">
        <v>4.6596457664459801E-2</v>
      </c>
      <c r="BN64">
        <v>0.122251660683613</v>
      </c>
      <c r="BO64">
        <v>0.10601393961172401</v>
      </c>
      <c r="BP64">
        <v>3.2441944895728199E-3</v>
      </c>
      <c r="BQ64">
        <v>1.59253219510642E-3</v>
      </c>
      <c r="BR64">
        <v>6.7768308147046702E-3</v>
      </c>
      <c r="BS64">
        <v>4.5436410701776203E-2</v>
      </c>
      <c r="BT64" s="1">
        <v>5.90249400162651E-6</v>
      </c>
      <c r="BU64">
        <v>2.6415758083031499E-2</v>
      </c>
      <c r="BV64">
        <v>0.294198429850483</v>
      </c>
      <c r="BW64">
        <v>1.48703416178097E-2</v>
      </c>
      <c r="BX64">
        <v>0.16315370800895601</v>
      </c>
      <c r="BY64">
        <v>1.8193602985028901E-3</v>
      </c>
      <c r="BZ64">
        <v>0.112291915553854</v>
      </c>
      <c r="CA64">
        <v>2.82463224955227E-3</v>
      </c>
      <c r="CB64">
        <v>0.85889974875915598</v>
      </c>
      <c r="CC64">
        <v>0.61550020876618305</v>
      </c>
      <c r="CD64" s="1">
        <v>1.63231600671514E-6</v>
      </c>
      <c r="CE64">
        <v>7.8551316854287401E-2</v>
      </c>
      <c r="CF64">
        <v>0.274305551317019</v>
      </c>
      <c r="CG64">
        <v>6.2116505848814198E-4</v>
      </c>
      <c r="CH64">
        <v>4.7540786482402099E-3</v>
      </c>
      <c r="CI64">
        <v>2.72647053561858E-2</v>
      </c>
      <c r="CJ64">
        <v>1.3220362622416099E-4</v>
      </c>
      <c r="CK64">
        <v>7.0233707427668199E-2</v>
      </c>
      <c r="CL64">
        <v>2.5823414053684299E-2</v>
      </c>
      <c r="CM64">
        <v>0.159695217564574</v>
      </c>
      <c r="CN64" s="1">
        <v>7.4008956819961898E-5</v>
      </c>
      <c r="CO64">
        <v>0.14239433639951901</v>
      </c>
      <c r="CP64">
        <v>2.02818442223517E-2</v>
      </c>
      <c r="CQ64">
        <v>0.54314708142214096</v>
      </c>
      <c r="CR64">
        <v>1.57177596034596E-2</v>
      </c>
      <c r="CS64">
        <v>1.4162783280355999E-4</v>
      </c>
      <c r="CT64">
        <v>2.1542920087815599E-2</v>
      </c>
      <c r="CU64">
        <v>4.41732651297593E-3</v>
      </c>
      <c r="CV64">
        <v>1.52937304484099E-2</v>
      </c>
      <c r="CW64">
        <v>2.5904841798784699E-3</v>
      </c>
      <c r="CX64" s="1">
        <v>1.9253619284318998E-9</v>
      </c>
      <c r="CY64">
        <v>3.73349095619855E-4</v>
      </c>
      <c r="CZ64">
        <v>2.29444405287621E-2</v>
      </c>
    </row>
    <row r="65" spans="1:104" x14ac:dyDescent="0.25">
      <c r="A65" t="s">
        <v>95</v>
      </c>
      <c r="B65" s="3">
        <f t="shared" si="3"/>
        <v>0</v>
      </c>
      <c r="C65">
        <f t="shared" si="4"/>
        <v>0.21195181733035465</v>
      </c>
      <c r="D65">
        <f t="shared" si="5"/>
        <v>1</v>
      </c>
      <c r="E65">
        <v>0.69283047277382304</v>
      </c>
      <c r="F65">
        <v>0.416918893375328</v>
      </c>
      <c r="G65">
        <v>3.9235573385458501E-2</v>
      </c>
      <c r="H65">
        <v>1.9211444362553599E-2</v>
      </c>
      <c r="I65">
        <v>4.2827199375246497E-2</v>
      </c>
      <c r="J65">
        <v>2.00843840686795E-2</v>
      </c>
      <c r="K65">
        <v>9.1239243310344497E-4</v>
      </c>
      <c r="L65">
        <v>2.5965826009359701E-2</v>
      </c>
      <c r="M65">
        <v>0.18151545662204999</v>
      </c>
      <c r="N65">
        <v>0.39756327762587401</v>
      </c>
      <c r="O65">
        <v>0.320920581688448</v>
      </c>
      <c r="P65">
        <v>4.3591154244210201E-2</v>
      </c>
      <c r="Q65">
        <v>8.1178726165074197E-2</v>
      </c>
      <c r="R65">
        <v>1.5798798658210701E-2</v>
      </c>
      <c r="S65">
        <v>2.9104373155389201E-2</v>
      </c>
      <c r="T65">
        <v>3.1906442407082201E-2</v>
      </c>
      <c r="U65">
        <v>0.308279516122272</v>
      </c>
      <c r="V65">
        <v>0.591787156016226</v>
      </c>
      <c r="W65">
        <v>6.2383135668683297E-3</v>
      </c>
      <c r="X65">
        <v>0.13409604556657401</v>
      </c>
      <c r="Y65">
        <v>0.21331730366742199</v>
      </c>
      <c r="Z65">
        <v>0.40653533238114598</v>
      </c>
      <c r="AA65">
        <v>1.03567822115872E-3</v>
      </c>
      <c r="AB65">
        <v>0.39663993019328903</v>
      </c>
      <c r="AC65">
        <v>0.16934209040721501</v>
      </c>
      <c r="AD65">
        <v>0.69426709848928403</v>
      </c>
      <c r="AE65">
        <v>0.13336557933617901</v>
      </c>
      <c r="AF65">
        <v>0.101599656252506</v>
      </c>
      <c r="AG65">
        <v>1.3647002425359499E-2</v>
      </c>
      <c r="AH65">
        <v>5.9787986372898699E-2</v>
      </c>
      <c r="AI65">
        <v>0.32481456353702798</v>
      </c>
      <c r="AJ65">
        <v>0.41088569447432999</v>
      </c>
      <c r="AK65">
        <v>4.0180112003299897E-3</v>
      </c>
      <c r="AL65">
        <v>2.3002965158878799E-2</v>
      </c>
      <c r="AM65">
        <v>0.112715413066714</v>
      </c>
      <c r="AN65">
        <v>2.22569498671309E-2</v>
      </c>
      <c r="AO65">
        <v>0.11532565985934599</v>
      </c>
      <c r="AP65">
        <v>0.26194632709996202</v>
      </c>
      <c r="AQ65">
        <v>0.64087273915407295</v>
      </c>
      <c r="AR65">
        <v>0.36280941527688598</v>
      </c>
      <c r="AS65">
        <v>0.11094330946766801</v>
      </c>
      <c r="AT65">
        <v>0.115049773266354</v>
      </c>
      <c r="AU65">
        <v>0.252451379490091</v>
      </c>
      <c r="AV65">
        <v>0.45489684883791898</v>
      </c>
      <c r="AW65">
        <v>0.10177869375158601</v>
      </c>
      <c r="AX65">
        <v>0.40445179986902602</v>
      </c>
      <c r="AY65">
        <v>7.2833904044658698E-2</v>
      </c>
      <c r="AZ65">
        <v>0.38737556396334699</v>
      </c>
      <c r="BA65">
        <v>0.38853662346763301</v>
      </c>
      <c r="BB65">
        <v>0.47063254669597998</v>
      </c>
      <c r="BC65">
        <v>1.8291301395203699E-2</v>
      </c>
      <c r="BD65">
        <v>8.4090471920816298E-2</v>
      </c>
      <c r="BE65">
        <v>8.5666931504733396E-2</v>
      </c>
      <c r="BF65">
        <v>0.29578116009512501</v>
      </c>
      <c r="BG65">
        <v>2.0670074734207202E-3</v>
      </c>
      <c r="BH65">
        <v>0.21027885966506499</v>
      </c>
      <c r="BI65">
        <v>4.8282554035156501E-2</v>
      </c>
      <c r="BJ65">
        <v>5.5357776579465501E-2</v>
      </c>
      <c r="BK65">
        <v>4.6985029820818799E-2</v>
      </c>
      <c r="BL65">
        <v>7.0008019684625203E-4</v>
      </c>
      <c r="BM65">
        <v>9.8475160861415903E-2</v>
      </c>
      <c r="BN65">
        <v>0.143573874174594</v>
      </c>
      <c r="BO65">
        <v>8.2491890559192502E-4</v>
      </c>
      <c r="BP65">
        <v>0.43578851506911698</v>
      </c>
      <c r="BQ65">
        <v>1.7173352178367399E-3</v>
      </c>
      <c r="BR65">
        <v>0.73837572292159404</v>
      </c>
      <c r="BS65">
        <v>0.131183086786341</v>
      </c>
      <c r="BT65">
        <v>2.85027851068641E-2</v>
      </c>
      <c r="BU65">
        <v>0.33531847395483999</v>
      </c>
      <c r="BV65">
        <v>2.6338837260686199E-2</v>
      </c>
      <c r="BW65">
        <v>0.11963528166399499</v>
      </c>
      <c r="BX65">
        <v>9.5519754033886406E-2</v>
      </c>
      <c r="BY65">
        <v>9.3107468327013498E-2</v>
      </c>
      <c r="BZ65">
        <v>0.32648798213720398</v>
      </c>
      <c r="CA65">
        <v>4.6964346830248001E-3</v>
      </c>
      <c r="CB65">
        <v>6.2174873923875398E-2</v>
      </c>
      <c r="CC65">
        <v>9.1234610543388397E-2</v>
      </c>
      <c r="CD65">
        <v>0.772799562201962</v>
      </c>
      <c r="CE65">
        <v>5.7661038706063997E-2</v>
      </c>
      <c r="CF65">
        <v>3.6353546592075899E-3</v>
      </c>
      <c r="CG65">
        <v>3.71972781079178E-2</v>
      </c>
      <c r="CH65">
        <v>0.37033173554168097</v>
      </c>
      <c r="CI65">
        <v>0.114911928721285</v>
      </c>
      <c r="CJ65">
        <v>0.69732376963882803</v>
      </c>
      <c r="CK65">
        <v>0.243573024794877</v>
      </c>
      <c r="CL65">
        <v>0.71042614833064599</v>
      </c>
      <c r="CM65">
        <v>5.5044169012366199E-3</v>
      </c>
      <c r="CN65">
        <v>9.9512084941850695E-2</v>
      </c>
      <c r="CO65">
        <v>0.13278227164186299</v>
      </c>
      <c r="CP65">
        <v>0.249300065904978</v>
      </c>
      <c r="CQ65">
        <v>0.734114495347441</v>
      </c>
      <c r="CR65">
        <v>0.27238393949525203</v>
      </c>
      <c r="CS65">
        <v>4.56676369533506E-4</v>
      </c>
      <c r="CT65">
        <v>0.66065853594671298</v>
      </c>
      <c r="CU65">
        <v>0.466286240231094</v>
      </c>
      <c r="CV65">
        <v>5.4942245578110102E-2</v>
      </c>
      <c r="CW65">
        <v>0.12614339279853101</v>
      </c>
      <c r="CX65">
        <v>0.75377573734052195</v>
      </c>
    </row>
    <row r="66" spans="1:104" x14ac:dyDescent="0.25">
      <c r="A66" t="s">
        <v>134</v>
      </c>
      <c r="B66" s="3">
        <f t="shared" ref="B66:B97" si="6">COUNTIF(E66:CZ66,"&lt;0.0001")/COUNT(E66:CZ66)</f>
        <v>0</v>
      </c>
      <c r="C66">
        <f t="shared" ref="C66:C97" si="7">AVERAGE(E66:CZ66)</f>
        <v>0.29128036539969587</v>
      </c>
      <c r="D66">
        <f t="shared" ref="D66:D97" si="8">IF(C66*145&gt;1,1,C66*145)</f>
        <v>1</v>
      </c>
      <c r="E66">
        <v>0.33487465844721498</v>
      </c>
      <c r="F66">
        <v>9.9115999778133998E-2</v>
      </c>
      <c r="G66">
        <v>0.18488781315158601</v>
      </c>
      <c r="H66">
        <v>0.12890385913535499</v>
      </c>
      <c r="I66">
        <v>5.5620195404109299E-2</v>
      </c>
      <c r="J66">
        <v>0.29282008950410998</v>
      </c>
      <c r="K66">
        <v>3.7207335242852402E-3</v>
      </c>
      <c r="L66">
        <v>4.8083852768882104E-3</v>
      </c>
      <c r="M66">
        <v>0.22771528336411401</v>
      </c>
      <c r="N66">
        <v>0.42054502101692398</v>
      </c>
      <c r="O66">
        <v>0.14208638026596601</v>
      </c>
      <c r="P66">
        <v>0.58211499293425495</v>
      </c>
      <c r="Q66">
        <v>0.13878249038995499</v>
      </c>
      <c r="R66">
        <v>0.213714352523072</v>
      </c>
      <c r="S66">
        <v>0.17624617082028099</v>
      </c>
      <c r="T66">
        <v>5.0469106728751496E-3</v>
      </c>
      <c r="U66">
        <v>2.8423084082868501E-2</v>
      </c>
      <c r="V66">
        <v>0.66741980595064498</v>
      </c>
      <c r="W66">
        <v>0.29247404532197502</v>
      </c>
      <c r="X66">
        <v>0.107654385365163</v>
      </c>
      <c r="Y66">
        <v>6.9746417381254403E-3</v>
      </c>
      <c r="Z66">
        <v>0.19881104672640401</v>
      </c>
      <c r="AA66">
        <v>9.7189686763136992E-3</v>
      </c>
      <c r="AB66">
        <v>0.323105584879124</v>
      </c>
      <c r="AC66">
        <v>9.9994224674764806E-2</v>
      </c>
      <c r="AD66">
        <v>0.35049088918318899</v>
      </c>
      <c r="AE66">
        <v>2.2183204589848599E-2</v>
      </c>
      <c r="AF66">
        <v>0.86854000224362904</v>
      </c>
      <c r="AG66">
        <v>2.6236449290356202E-3</v>
      </c>
      <c r="AH66">
        <v>0.309906189367323</v>
      </c>
      <c r="AI66">
        <v>0.15053985179347101</v>
      </c>
      <c r="AJ66">
        <v>0.28039016270342698</v>
      </c>
      <c r="AK66">
        <v>7.33103093921285E-2</v>
      </c>
      <c r="AL66">
        <v>0.31685852475811299</v>
      </c>
      <c r="AM66">
        <v>0.21045118689252801</v>
      </c>
      <c r="AN66">
        <v>0.32125568365371499</v>
      </c>
      <c r="AO66">
        <v>0.24510681270679599</v>
      </c>
      <c r="AP66">
        <v>7.1736812613830706E-2</v>
      </c>
      <c r="AQ66">
        <v>0.71324356848395698</v>
      </c>
      <c r="AR66">
        <v>0.68540089291343498</v>
      </c>
      <c r="AS66">
        <v>0.32079306235160998</v>
      </c>
      <c r="AT66">
        <v>8.4741326067281894E-2</v>
      </c>
      <c r="AU66">
        <v>0.180289600902448</v>
      </c>
      <c r="AV66">
        <v>0.83322830336435605</v>
      </c>
      <c r="AW66">
        <v>0.17611791346087599</v>
      </c>
      <c r="AX66">
        <v>0.79540591847881403</v>
      </c>
      <c r="AY66">
        <v>3.7755892510444297E-2</v>
      </c>
      <c r="AZ66">
        <v>0.37190228680780701</v>
      </c>
      <c r="BA66">
        <v>5.3501947171425202E-2</v>
      </c>
      <c r="BB66">
        <v>7.72510370189569E-2</v>
      </c>
      <c r="BC66">
        <v>0.65607101162010395</v>
      </c>
      <c r="BD66">
        <v>1.6597197894454099E-3</v>
      </c>
      <c r="BE66">
        <v>0.45811131639243702</v>
      </c>
      <c r="BF66">
        <v>4.3206665398303798E-2</v>
      </c>
      <c r="BG66">
        <v>0.163984972120572</v>
      </c>
      <c r="BH66">
        <v>4.1149228360527902E-2</v>
      </c>
      <c r="BI66">
        <v>6.0793687569878498E-2</v>
      </c>
      <c r="BJ66">
        <v>0.66569765191761998</v>
      </c>
      <c r="BK66">
        <v>3.6627808594467202E-2</v>
      </c>
      <c r="BL66">
        <v>1.7338321131580299E-2</v>
      </c>
      <c r="BM66">
        <v>0.41812983777662599</v>
      </c>
      <c r="BN66">
        <v>0.72953186044515494</v>
      </c>
      <c r="BO66">
        <v>0.13085782168665799</v>
      </c>
      <c r="BP66">
        <v>0.69085010685320503</v>
      </c>
      <c r="BQ66">
        <v>0.81946470412640404</v>
      </c>
      <c r="BR66">
        <v>2.8088357310164801E-2</v>
      </c>
      <c r="BS66">
        <v>0.66069842420102398</v>
      </c>
      <c r="BT66">
        <v>0.65651432614866401</v>
      </c>
      <c r="BU66">
        <v>0.68335925600346803</v>
      </c>
      <c r="BV66">
        <v>1.6980820527144801E-2</v>
      </c>
      <c r="BW66">
        <v>1.59024174911153E-2</v>
      </c>
      <c r="BX66">
        <v>0.82100707959375097</v>
      </c>
      <c r="BY66">
        <v>0.40975213949482497</v>
      </c>
      <c r="BZ66">
        <v>0.61943904063364197</v>
      </c>
      <c r="CA66">
        <v>1.78293508595685E-2</v>
      </c>
      <c r="CB66">
        <v>0.55134028807183599</v>
      </c>
      <c r="CC66">
        <v>0.354150805413329</v>
      </c>
      <c r="CD66">
        <v>0.69125011129414005</v>
      </c>
      <c r="CE66">
        <v>4.8195560777851698E-3</v>
      </c>
      <c r="CF66">
        <v>0.69777857268718502</v>
      </c>
      <c r="CG66">
        <v>0.100623530118718</v>
      </c>
      <c r="CH66">
        <v>0.66741980595064498</v>
      </c>
      <c r="CI66">
        <v>0.71546875998982595</v>
      </c>
      <c r="CJ66">
        <v>8.3143914025607293E-2</v>
      </c>
      <c r="CK66">
        <v>0.12751498382441401</v>
      </c>
      <c r="CL66">
        <v>0.25508330157187498</v>
      </c>
      <c r="CM66">
        <v>0.76228576940302495</v>
      </c>
      <c r="CN66">
        <v>0.27317692227782198</v>
      </c>
      <c r="CO66">
        <v>3.2310522378957598E-3</v>
      </c>
      <c r="CP66">
        <v>6.2508537590866698E-4</v>
      </c>
      <c r="CQ66">
        <v>0.33901746513692099</v>
      </c>
      <c r="CR66">
        <v>9.2136192857961794E-3</v>
      </c>
    </row>
    <row r="67" spans="1:104" x14ac:dyDescent="0.25">
      <c r="A67" t="s">
        <v>75</v>
      </c>
      <c r="B67" s="3">
        <f t="shared" si="6"/>
        <v>0.04</v>
      </c>
      <c r="C67">
        <f t="shared" si="7"/>
        <v>0.14895460647066316</v>
      </c>
      <c r="D67">
        <f t="shared" si="8"/>
        <v>1</v>
      </c>
      <c r="E67">
        <v>0.403849726394926</v>
      </c>
      <c r="F67">
        <v>0.36551795730383702</v>
      </c>
      <c r="G67">
        <v>3.4010996905218501E-3</v>
      </c>
      <c r="H67">
        <v>1.0131165341569199E-2</v>
      </c>
      <c r="I67">
        <v>1.8739492014998201E-2</v>
      </c>
      <c r="J67">
        <v>7.01538711758911E-2</v>
      </c>
      <c r="K67">
        <v>0.17695909997793</v>
      </c>
      <c r="L67">
        <v>0.37242923263454902</v>
      </c>
      <c r="M67">
        <v>0.21292749373901901</v>
      </c>
      <c r="N67">
        <v>1.9121424055577301E-2</v>
      </c>
      <c r="O67" s="1">
        <v>3.4993382237748101E-5</v>
      </c>
      <c r="P67">
        <v>0.51306564416665401</v>
      </c>
      <c r="Q67">
        <v>0.92329116195621996</v>
      </c>
      <c r="R67">
        <v>0.194843432176278</v>
      </c>
      <c r="S67">
        <v>0.14816460898992401</v>
      </c>
      <c r="T67">
        <v>0.37932904890740399</v>
      </c>
      <c r="U67">
        <v>0.66825383660603699</v>
      </c>
      <c r="V67">
        <v>1.7333954560005398E-2</v>
      </c>
      <c r="W67">
        <v>6.9959040784609794E-2</v>
      </c>
      <c r="X67">
        <v>2.35989930434095E-2</v>
      </c>
      <c r="Y67">
        <v>5.4537779355547805E-4</v>
      </c>
      <c r="Z67">
        <v>0.34756305835696799</v>
      </c>
      <c r="AA67">
        <v>1.39822189027637E-2</v>
      </c>
      <c r="AB67">
        <v>2.3544403531616302E-2</v>
      </c>
      <c r="AC67">
        <v>0.107741568105249</v>
      </c>
      <c r="AD67">
        <v>0.75136099999751704</v>
      </c>
      <c r="AE67">
        <v>5.5628057654179804E-3</v>
      </c>
      <c r="AF67">
        <v>0.21288930651986099</v>
      </c>
      <c r="AG67">
        <v>1.8051073493837302E-2</v>
      </c>
      <c r="AH67">
        <v>1.1922706624792501E-2</v>
      </c>
      <c r="AI67">
        <v>6.1393592562053404E-3</v>
      </c>
      <c r="AJ67">
        <v>2.0573005353876302E-2</v>
      </c>
      <c r="AK67">
        <v>4.4820341562141201E-2</v>
      </c>
      <c r="AL67">
        <v>1.4900500625588099E-2</v>
      </c>
      <c r="AM67">
        <v>8.7103095405435593E-2</v>
      </c>
      <c r="AN67">
        <v>6.1102275605628099E-3</v>
      </c>
      <c r="AO67">
        <v>0.19067380444866999</v>
      </c>
      <c r="AP67">
        <v>6.4538900298960504E-3</v>
      </c>
      <c r="AQ67" s="1">
        <v>8.5153348008148099E-5</v>
      </c>
      <c r="AR67">
        <v>0.117218324287378</v>
      </c>
      <c r="AS67">
        <v>2.9627845838773498E-2</v>
      </c>
      <c r="AT67">
        <v>5.8831574223506102E-3</v>
      </c>
      <c r="AU67" s="1">
        <v>1.0312985991509001E-5</v>
      </c>
      <c r="AV67">
        <v>0.10455141375211301</v>
      </c>
      <c r="AW67">
        <v>0.31538260879490299</v>
      </c>
      <c r="AX67">
        <v>4.8122133571631698E-2</v>
      </c>
      <c r="AY67">
        <v>6.03220013296802E-2</v>
      </c>
      <c r="AZ67">
        <v>6.5089301354823105E-4</v>
      </c>
      <c r="BA67">
        <v>1.1455742313084801E-2</v>
      </c>
      <c r="BB67">
        <v>3.1395918126099001E-3</v>
      </c>
      <c r="BC67">
        <v>5.7013547111027703E-4</v>
      </c>
      <c r="BD67">
        <v>0.57923790784326901</v>
      </c>
      <c r="BE67">
        <v>6.3915411638048995E-4</v>
      </c>
      <c r="BF67">
        <v>3.75171296039618E-3</v>
      </c>
      <c r="BG67">
        <v>0.14276170054544099</v>
      </c>
      <c r="BH67">
        <v>5.80921528646847E-2</v>
      </c>
      <c r="BI67">
        <v>7.3789470639446297E-2</v>
      </c>
      <c r="BJ67">
        <v>0.48308287516915999</v>
      </c>
      <c r="BK67">
        <v>1.36711278796339E-3</v>
      </c>
      <c r="BL67">
        <v>1.0337314246996201E-3</v>
      </c>
      <c r="BM67">
        <v>5.3472403281562997E-4</v>
      </c>
      <c r="BN67">
        <v>0.61869293331679398</v>
      </c>
      <c r="BO67">
        <v>1.09006432372527E-2</v>
      </c>
      <c r="BP67">
        <v>9.1824515921002207E-3</v>
      </c>
      <c r="BQ67">
        <v>5.4594122068344499E-2</v>
      </c>
      <c r="BR67">
        <v>9.9086010784368003E-2</v>
      </c>
      <c r="BS67">
        <v>0.44317074551639302</v>
      </c>
      <c r="BT67">
        <v>5.0706192319713598E-4</v>
      </c>
      <c r="BU67">
        <v>2.1635935448003199E-2</v>
      </c>
      <c r="BV67">
        <v>0.65576868406355204</v>
      </c>
      <c r="BW67" s="1">
        <v>6.11443910150892E-5</v>
      </c>
      <c r="BX67">
        <v>7.4739958905560094E-2</v>
      </c>
      <c r="BY67">
        <v>1.6001352912241799E-2</v>
      </c>
      <c r="BZ67">
        <v>8.5187945073555104E-4</v>
      </c>
      <c r="CA67">
        <v>0.64473701348130996</v>
      </c>
      <c r="CB67">
        <v>0.15541058532139199</v>
      </c>
      <c r="CC67">
        <v>1.1889855173488599E-4</v>
      </c>
      <c r="CD67">
        <v>0.38123605525403897</v>
      </c>
      <c r="CE67">
        <v>4.34083298228931E-3</v>
      </c>
      <c r="CF67">
        <v>5.10808918021309E-2</v>
      </c>
      <c r="CG67">
        <v>1.11595348362399E-4</v>
      </c>
      <c r="CH67">
        <v>0.313686565291105</v>
      </c>
      <c r="CI67">
        <v>7.6068105713300296E-3</v>
      </c>
      <c r="CJ67">
        <v>9.5252486551099698E-3</v>
      </c>
      <c r="CK67">
        <v>6.3986845122224797E-3</v>
      </c>
      <c r="CL67">
        <v>5.8145870055844404E-3</v>
      </c>
      <c r="CM67">
        <v>0.528902889300498</v>
      </c>
      <c r="CN67">
        <v>2.4765305318109099E-2</v>
      </c>
      <c r="CO67">
        <v>2.0722609607200099E-2</v>
      </c>
      <c r="CP67">
        <v>5.6490896625512398E-2</v>
      </c>
      <c r="CQ67">
        <v>2.3323985588877402E-3</v>
      </c>
      <c r="CR67">
        <v>0.405219199041152</v>
      </c>
      <c r="CS67">
        <v>9.8753476626882095E-3</v>
      </c>
      <c r="CT67">
        <v>4.4809981283123898E-4</v>
      </c>
      <c r="CU67">
        <v>3.0440313795223603E-4</v>
      </c>
      <c r="CV67">
        <v>0.59225825575096902</v>
      </c>
      <c r="CW67">
        <v>2.4832165772909E-2</v>
      </c>
      <c r="CX67">
        <v>0.194430801094752</v>
      </c>
      <c r="CY67">
        <v>0.906254724043976</v>
      </c>
      <c r="CZ67">
        <v>4.10099823917182E-2</v>
      </c>
    </row>
    <row r="68" spans="1:104" x14ac:dyDescent="0.25">
      <c r="A68" t="s">
        <v>34</v>
      </c>
      <c r="B68" s="3">
        <f t="shared" si="6"/>
        <v>0.39</v>
      </c>
      <c r="C68">
        <f t="shared" si="7"/>
        <v>1.6722538372651804E-2</v>
      </c>
      <c r="D68">
        <f t="shared" si="8"/>
        <v>1</v>
      </c>
      <c r="E68">
        <v>2.1386115346239401E-3</v>
      </c>
      <c r="F68" s="1">
        <v>9.2448616528506206E-6</v>
      </c>
      <c r="G68" s="1">
        <v>3.9713621734450299E-6</v>
      </c>
      <c r="H68">
        <v>2.0657619841479499E-2</v>
      </c>
      <c r="I68" s="1">
        <v>2.60243641953818E-8</v>
      </c>
      <c r="J68" s="1">
        <v>4.6267824133560497E-5</v>
      </c>
      <c r="K68" s="1">
        <v>1.2740068850812601E-7</v>
      </c>
      <c r="L68">
        <v>2.31980212438028E-2</v>
      </c>
      <c r="M68">
        <v>4.6070910804245103E-4</v>
      </c>
      <c r="N68" s="1">
        <v>4.4575954906009402E-7</v>
      </c>
      <c r="O68" s="1">
        <v>4.4505273817778699E-7</v>
      </c>
      <c r="P68" s="1">
        <v>7.2078916575473898E-10</v>
      </c>
      <c r="Q68">
        <v>1.1495229543141E-2</v>
      </c>
      <c r="R68">
        <v>3.0889481847176198E-4</v>
      </c>
      <c r="S68" s="1">
        <v>6.4194497036612895E-7</v>
      </c>
      <c r="T68" s="1">
        <v>8.0017315848968395E-7</v>
      </c>
      <c r="U68">
        <v>1.29904052811482E-2</v>
      </c>
      <c r="V68">
        <v>3.9689186017974998E-2</v>
      </c>
      <c r="W68">
        <v>1.30413273817626E-4</v>
      </c>
      <c r="X68">
        <v>4.5845457562615297E-3</v>
      </c>
      <c r="Y68" s="1">
        <v>6.5150941095998105E-7</v>
      </c>
      <c r="Z68" s="1">
        <v>2.0630867590681E-5</v>
      </c>
      <c r="AA68">
        <v>1.4349806218003001E-2</v>
      </c>
      <c r="AB68">
        <v>5.6786012401309699E-4</v>
      </c>
      <c r="AC68" s="1">
        <v>2.26596292583306E-5</v>
      </c>
      <c r="AD68" s="1">
        <v>3.6857934614142798E-6</v>
      </c>
      <c r="AE68">
        <v>4.07309101828702E-4</v>
      </c>
      <c r="AF68">
        <v>7.53804721770819E-3</v>
      </c>
      <c r="AG68" s="1">
        <v>2.5190389567228802E-5</v>
      </c>
      <c r="AH68">
        <v>2.12645310262712E-4</v>
      </c>
      <c r="AI68" s="1">
        <v>8.1169780554540905E-5</v>
      </c>
      <c r="AJ68">
        <v>3.52388768876318E-3</v>
      </c>
      <c r="AK68" s="1">
        <v>2.6822530046464402E-6</v>
      </c>
      <c r="AL68">
        <v>1.9071248883769699E-4</v>
      </c>
      <c r="AM68">
        <v>1.08123937475913E-4</v>
      </c>
      <c r="AN68">
        <v>1.52953369485472E-4</v>
      </c>
      <c r="AO68">
        <v>1.1169682434728901E-2</v>
      </c>
      <c r="AP68">
        <v>5.4333515582960198E-4</v>
      </c>
      <c r="AQ68" s="1">
        <v>9.0202629583245903E-10</v>
      </c>
      <c r="AR68">
        <v>9.9999857624260007E-4</v>
      </c>
      <c r="AS68">
        <v>3.7790914949642498E-2</v>
      </c>
      <c r="AT68">
        <v>1.41105313279966E-4</v>
      </c>
      <c r="AU68" s="1">
        <v>5.0213057492322401E-5</v>
      </c>
      <c r="AV68">
        <v>2.10799887896299E-4</v>
      </c>
      <c r="AW68">
        <v>3.1354551818925602E-4</v>
      </c>
      <c r="AX68" s="1">
        <v>1.1227495939921499E-9</v>
      </c>
      <c r="AY68">
        <v>2.5436527922482002E-3</v>
      </c>
      <c r="AZ68" s="1">
        <v>2.02668839150313E-5</v>
      </c>
      <c r="BA68">
        <v>1.91184101709355E-4</v>
      </c>
      <c r="BB68">
        <v>5.2166507398347398E-2</v>
      </c>
      <c r="BC68" s="1">
        <v>2.0928055591253801E-8</v>
      </c>
      <c r="BD68" s="1">
        <v>7.4470029716844501E-5</v>
      </c>
      <c r="BE68" s="1">
        <v>8.7859380780066597E-6</v>
      </c>
      <c r="BF68" s="1">
        <v>1.21179488568257E-9</v>
      </c>
      <c r="BG68" s="1">
        <v>3.8481774729851699E-6</v>
      </c>
      <c r="BH68" s="1">
        <v>2.3403340624832301E-5</v>
      </c>
      <c r="BI68">
        <v>5.0900256764032704E-4</v>
      </c>
      <c r="BJ68" s="1">
        <v>9.1241482152467294E-6</v>
      </c>
      <c r="BK68" s="1">
        <v>5.7806194719147898E-5</v>
      </c>
      <c r="BL68">
        <v>6.6300941606787598E-3</v>
      </c>
      <c r="BM68">
        <v>1.1130588082869E-3</v>
      </c>
      <c r="BN68">
        <v>3.8664543556802197E-2</v>
      </c>
      <c r="BO68" s="1">
        <v>5.2546421741589502E-5</v>
      </c>
      <c r="BP68" s="1">
        <v>2.1000736260348999E-5</v>
      </c>
      <c r="BQ68">
        <v>0.25902659718864302</v>
      </c>
      <c r="BR68">
        <v>1.7553441598901499E-4</v>
      </c>
      <c r="BS68">
        <v>3.7201387867342802E-3</v>
      </c>
      <c r="BT68">
        <v>1.03736787861994E-4</v>
      </c>
      <c r="BU68">
        <v>3.88195725065137E-3</v>
      </c>
      <c r="BV68">
        <v>0.20199763466310899</v>
      </c>
      <c r="BW68">
        <v>7.3408445744725798E-3</v>
      </c>
      <c r="BX68">
        <v>1.8688132157217399E-3</v>
      </c>
      <c r="BY68">
        <v>1.5292955300103399E-2</v>
      </c>
      <c r="BZ68">
        <v>0.14286465595318301</v>
      </c>
      <c r="CA68">
        <v>9.4797680427548704E-3</v>
      </c>
      <c r="CB68">
        <v>1.7569474469622499E-2</v>
      </c>
      <c r="CC68">
        <v>2.6102097747924199E-2</v>
      </c>
      <c r="CD68" s="1">
        <v>2.3360378841681201E-8</v>
      </c>
      <c r="CE68" s="1">
        <v>8.5943325416770295E-9</v>
      </c>
      <c r="CF68" s="1">
        <v>1.5621534676490899E-5</v>
      </c>
      <c r="CG68" s="1">
        <v>1.42418813279996E-8</v>
      </c>
      <c r="CH68">
        <v>2.84821558199593E-2</v>
      </c>
      <c r="CI68" s="1">
        <v>8.1948933018338593E-6</v>
      </c>
      <c r="CJ68">
        <v>1.9022922873848401E-2</v>
      </c>
      <c r="CK68">
        <v>0.112139023078316</v>
      </c>
      <c r="CL68">
        <v>2.3279968201491402E-2</v>
      </c>
      <c r="CM68">
        <v>7.99098154862566E-2</v>
      </c>
      <c r="CN68">
        <v>1.25999860715566E-2</v>
      </c>
      <c r="CO68">
        <v>2.2470021350243299E-2</v>
      </c>
      <c r="CP68">
        <v>1.7238964099226602E-2</v>
      </c>
      <c r="CQ68">
        <v>0.254352379093434</v>
      </c>
      <c r="CR68">
        <v>6.6886033708171894E-2</v>
      </c>
      <c r="CS68" s="1">
        <v>9.4933419294020596E-9</v>
      </c>
      <c r="CT68" s="1">
        <v>4.4113115756423797E-5</v>
      </c>
      <c r="CU68">
        <v>1.40215829573704E-3</v>
      </c>
      <c r="CV68" s="1">
        <v>4.3778414014239802E-5</v>
      </c>
      <c r="CW68">
        <v>3.3242093203313797E-2</v>
      </c>
      <c r="CX68">
        <v>1.3146482527310799E-4</v>
      </c>
      <c r="CY68">
        <v>2.3285725854987199E-3</v>
      </c>
      <c r="CZ68">
        <v>1.29997689918071E-2</v>
      </c>
    </row>
    <row r="69" spans="1:104" x14ac:dyDescent="0.25">
      <c r="A69" t="s">
        <v>98</v>
      </c>
      <c r="B69" s="3">
        <f t="shared" si="6"/>
        <v>0.04</v>
      </c>
      <c r="C69">
        <f t="shared" si="7"/>
        <v>0.22210905004411896</v>
      </c>
      <c r="D69">
        <f t="shared" si="8"/>
        <v>1</v>
      </c>
      <c r="E69">
        <v>3.9424788288285797E-3</v>
      </c>
      <c r="F69">
        <v>0.299490289011212</v>
      </c>
      <c r="G69">
        <v>4.3261596365489798E-3</v>
      </c>
      <c r="H69">
        <v>1.98243214482321E-2</v>
      </c>
      <c r="I69">
        <v>0.150443421666315</v>
      </c>
      <c r="J69">
        <v>2.8746786487162702E-4</v>
      </c>
      <c r="K69">
        <v>4.7753222737376498E-2</v>
      </c>
      <c r="L69">
        <v>2.9695880799922602E-3</v>
      </c>
      <c r="M69">
        <v>0.31465973878888598</v>
      </c>
      <c r="N69">
        <v>0.22698825644003301</v>
      </c>
      <c r="O69">
        <v>0.665239936972577</v>
      </c>
      <c r="P69">
        <v>1.3482956148748301E-3</v>
      </c>
      <c r="Q69">
        <v>0.18230458786374801</v>
      </c>
      <c r="R69">
        <v>0.76850342863166499</v>
      </c>
      <c r="S69">
        <v>1.1517876877403001E-2</v>
      </c>
      <c r="T69">
        <v>3.16456574094809E-3</v>
      </c>
      <c r="U69">
        <v>0.32770367630175001</v>
      </c>
      <c r="V69">
        <v>0.55687526099449502</v>
      </c>
      <c r="W69">
        <v>2.8584487699338302E-4</v>
      </c>
      <c r="X69">
        <v>0.59577313540276</v>
      </c>
      <c r="Y69">
        <v>0.88527486657909105</v>
      </c>
      <c r="Z69">
        <v>0.123521613280657</v>
      </c>
      <c r="AA69">
        <v>0.67515597921215897</v>
      </c>
      <c r="AB69">
        <v>0.31887552188582702</v>
      </c>
      <c r="AC69">
        <v>1.6145089057513101E-3</v>
      </c>
      <c r="AD69">
        <v>0.20981867543200799</v>
      </c>
      <c r="AE69">
        <v>0.12498937413768001</v>
      </c>
      <c r="AF69">
        <v>0.159411706660542</v>
      </c>
      <c r="AG69">
        <v>0.28661539983308099</v>
      </c>
      <c r="AH69">
        <v>4.7977940325401702E-2</v>
      </c>
      <c r="AI69">
        <v>6.7946523975319297E-4</v>
      </c>
      <c r="AJ69">
        <v>0.57831978223124703</v>
      </c>
      <c r="AK69">
        <v>0.19984735716782501</v>
      </c>
      <c r="AL69">
        <v>0.26510089836491402</v>
      </c>
      <c r="AM69">
        <v>0.13831066857982599</v>
      </c>
      <c r="AN69">
        <v>0.58741295070358401</v>
      </c>
      <c r="AO69">
        <v>1.7924978333030198E-2</v>
      </c>
      <c r="AP69">
        <v>0.31652258576506698</v>
      </c>
      <c r="AQ69">
        <v>7.2097152729797206E-2</v>
      </c>
      <c r="AR69">
        <v>0.23189932293777801</v>
      </c>
      <c r="AS69">
        <v>0.34919237056207397</v>
      </c>
      <c r="AT69">
        <v>0.30711869636612699</v>
      </c>
      <c r="AU69">
        <v>0.59250339617778403</v>
      </c>
      <c r="AV69">
        <v>0.79303976331036696</v>
      </c>
      <c r="AW69">
        <v>7.8391741012389304E-4</v>
      </c>
      <c r="AX69">
        <v>0.17459257735553699</v>
      </c>
      <c r="AY69">
        <v>0.17539777002783</v>
      </c>
      <c r="AZ69">
        <v>2.4032644445028399E-4</v>
      </c>
      <c r="BA69">
        <v>0.38001286373189203</v>
      </c>
      <c r="BB69" s="1">
        <v>5.5191698628378199E-5</v>
      </c>
      <c r="BC69">
        <v>9.6922696365389605E-4</v>
      </c>
      <c r="BD69">
        <v>0.70434745703915203</v>
      </c>
      <c r="BE69">
        <v>0.82651417807020899</v>
      </c>
      <c r="BF69">
        <v>0.77768021881222105</v>
      </c>
      <c r="BG69">
        <v>0.26683733106602697</v>
      </c>
      <c r="BH69">
        <v>1.12041548177165E-2</v>
      </c>
      <c r="BI69">
        <v>0.26760283670240897</v>
      </c>
      <c r="BJ69" s="1">
        <v>7.7737040890531905E-5</v>
      </c>
      <c r="BK69">
        <v>0.219937411086645</v>
      </c>
      <c r="BL69">
        <v>1.6511153217954599E-2</v>
      </c>
      <c r="BM69">
        <v>3.7701390264449899E-3</v>
      </c>
      <c r="BN69">
        <v>0.279615995950311</v>
      </c>
      <c r="BO69">
        <v>5.7319561317348998E-3</v>
      </c>
      <c r="BP69">
        <v>1.5643674428316299E-2</v>
      </c>
      <c r="BQ69" s="1">
        <v>3.5043760733157402E-6</v>
      </c>
      <c r="BR69">
        <v>0.37562192995612897</v>
      </c>
      <c r="BS69">
        <v>6.4515215007074397E-2</v>
      </c>
      <c r="BT69">
        <v>5.7298337450883398E-2</v>
      </c>
      <c r="BU69">
        <v>3.05197991571625E-3</v>
      </c>
      <c r="BV69">
        <v>0.13354819776781801</v>
      </c>
      <c r="BW69">
        <v>1.82403904040854E-3</v>
      </c>
      <c r="BX69">
        <v>0.60225579301632004</v>
      </c>
      <c r="BY69">
        <v>4.0575212522095503E-4</v>
      </c>
      <c r="BZ69">
        <v>8.7297879309095692E-3</v>
      </c>
      <c r="CA69">
        <v>0.30418318877586298</v>
      </c>
      <c r="CB69">
        <v>0.55845391269267297</v>
      </c>
      <c r="CC69">
        <v>9.2710869943421106E-2</v>
      </c>
      <c r="CD69">
        <v>6.5444582796765002E-2</v>
      </c>
      <c r="CE69">
        <v>0.15590753707744601</v>
      </c>
      <c r="CF69">
        <v>0.43044251692962199</v>
      </c>
      <c r="CG69">
        <v>1.37937863086778E-4</v>
      </c>
      <c r="CH69">
        <v>0.25385516480208897</v>
      </c>
      <c r="CI69">
        <v>8.8645626874522202E-4</v>
      </c>
      <c r="CJ69">
        <v>1.1378911851393099E-3</v>
      </c>
      <c r="CK69">
        <v>0.13392585969582599</v>
      </c>
      <c r="CL69">
        <v>0.12775321063589401</v>
      </c>
      <c r="CM69">
        <v>7.0613821265739396E-2</v>
      </c>
      <c r="CN69">
        <v>0.140222353314753</v>
      </c>
      <c r="CO69">
        <v>0.12590770710395799</v>
      </c>
      <c r="CP69">
        <v>3.68241541101334E-2</v>
      </c>
      <c r="CQ69">
        <v>5.8415466139582498E-2</v>
      </c>
      <c r="CR69">
        <v>0.94818809291453998</v>
      </c>
      <c r="CS69">
        <v>0.63792297668857301</v>
      </c>
      <c r="CT69">
        <v>9.3905599728210994E-3</v>
      </c>
      <c r="CU69">
        <v>3.1634054305826699E-2</v>
      </c>
      <c r="CV69">
        <v>0.83290771566462696</v>
      </c>
      <c r="CW69">
        <v>1.36078531783018E-2</v>
      </c>
      <c r="CX69" s="1">
        <v>2.5480636618329701E-5</v>
      </c>
      <c r="CY69">
        <v>0.14939660615727901</v>
      </c>
      <c r="CZ69">
        <v>0.189601852182992</v>
      </c>
    </row>
    <row r="70" spans="1:104" x14ac:dyDescent="0.25">
      <c r="A70" t="s">
        <v>44</v>
      </c>
      <c r="B70" s="3">
        <f t="shared" si="6"/>
        <v>0.25</v>
      </c>
      <c r="C70">
        <f t="shared" si="7"/>
        <v>4.008706585339121E-2</v>
      </c>
      <c r="D70">
        <f t="shared" si="8"/>
        <v>1</v>
      </c>
      <c r="E70">
        <v>3.3675317462454E-4</v>
      </c>
      <c r="F70">
        <v>0.58687064955005497</v>
      </c>
      <c r="G70">
        <v>1.1257085137584699E-4</v>
      </c>
      <c r="H70">
        <v>0.39409597459582002</v>
      </c>
      <c r="I70" s="1">
        <v>1.5445988405937301E-6</v>
      </c>
      <c r="J70" s="1">
        <v>1.5564603066330701E-5</v>
      </c>
      <c r="K70">
        <v>3.6729898372387602E-4</v>
      </c>
      <c r="L70">
        <v>1.02897224605901E-2</v>
      </c>
      <c r="M70">
        <v>4.7522323144543899E-3</v>
      </c>
      <c r="N70">
        <v>3.55541976086952E-4</v>
      </c>
      <c r="O70" s="1">
        <v>2.7313332718410701E-7</v>
      </c>
      <c r="P70" s="1">
        <v>7.3578642312391604E-7</v>
      </c>
      <c r="Q70">
        <v>3.2706736365026301E-4</v>
      </c>
      <c r="R70">
        <v>1.4258755562718099E-3</v>
      </c>
      <c r="S70" s="1">
        <v>1.66684606176275E-6</v>
      </c>
      <c r="T70">
        <v>0.103228671108843</v>
      </c>
      <c r="U70">
        <v>6.2889262465924106E-2</v>
      </c>
      <c r="V70">
        <v>2.79300723581758E-3</v>
      </c>
      <c r="W70" s="1">
        <v>4.37279102478728E-5</v>
      </c>
      <c r="X70">
        <v>0.110137083765061</v>
      </c>
      <c r="Y70">
        <v>5.1440694537940304E-4</v>
      </c>
      <c r="Z70">
        <v>1.1897559942696499E-2</v>
      </c>
      <c r="AA70">
        <v>3.1656637561521999E-3</v>
      </c>
      <c r="AB70" s="1">
        <v>4.6959189514025098E-7</v>
      </c>
      <c r="AC70">
        <v>3.6414935776672101E-4</v>
      </c>
      <c r="AD70">
        <v>9.7242218284003708E-3</v>
      </c>
      <c r="AE70">
        <v>0.17012665357885701</v>
      </c>
      <c r="AF70">
        <v>8.6840576065341304E-3</v>
      </c>
      <c r="AG70" s="1">
        <v>2.7589266207355202E-6</v>
      </c>
      <c r="AH70" s="1">
        <v>7.6180174252840394E-5</v>
      </c>
      <c r="AI70">
        <v>2.96692949351237E-2</v>
      </c>
      <c r="AJ70">
        <v>0.17088663299236301</v>
      </c>
      <c r="AK70">
        <v>3.4466402620406699E-3</v>
      </c>
      <c r="AL70">
        <v>0.125988079501374</v>
      </c>
      <c r="AM70">
        <v>3.4264679455297299E-3</v>
      </c>
      <c r="AN70">
        <v>1.11009172354758E-2</v>
      </c>
      <c r="AO70">
        <v>7.11074511664806E-3</v>
      </c>
      <c r="AP70">
        <v>0.189998044088032</v>
      </c>
      <c r="AQ70" s="1">
        <v>7.6666563665836202E-5</v>
      </c>
      <c r="AR70">
        <v>3.02359149625522E-3</v>
      </c>
      <c r="AS70">
        <v>8.1218456468995694E-3</v>
      </c>
      <c r="AT70">
        <v>1.9172341658465201E-4</v>
      </c>
      <c r="AU70">
        <v>5.5726837536764502E-2</v>
      </c>
      <c r="AV70" s="1">
        <v>5.9275405826890603E-7</v>
      </c>
      <c r="AW70">
        <v>5.2652466030271995E-4</v>
      </c>
      <c r="AX70" s="1">
        <v>1.035877959793E-6</v>
      </c>
      <c r="AY70">
        <v>2.05037389015887E-4</v>
      </c>
      <c r="AZ70">
        <v>3.52532578486065E-4</v>
      </c>
      <c r="BA70">
        <v>0.10192839306976401</v>
      </c>
      <c r="BB70">
        <v>8.3580702969564095E-4</v>
      </c>
      <c r="BC70" s="1">
        <v>1.0877075440657E-9</v>
      </c>
      <c r="BD70" s="1">
        <v>1.08830333344232E-5</v>
      </c>
      <c r="BE70" s="1">
        <v>1.2272882360275E-5</v>
      </c>
      <c r="BF70">
        <v>7.1540661858212305E-4</v>
      </c>
      <c r="BG70">
        <v>1.3893452213764101E-2</v>
      </c>
      <c r="BH70">
        <v>1.05460671898929E-3</v>
      </c>
      <c r="BI70" s="1">
        <v>1.30918103976933E-5</v>
      </c>
      <c r="BJ70">
        <v>4.84950288337582E-4</v>
      </c>
      <c r="BK70">
        <v>1.15273997045901E-2</v>
      </c>
      <c r="BL70">
        <v>5.3677216904196596E-3</v>
      </c>
      <c r="BM70">
        <v>6.8345846593360405E-4</v>
      </c>
      <c r="BN70">
        <v>0.38490583262858302</v>
      </c>
      <c r="BO70">
        <v>2.51245221471211E-2</v>
      </c>
      <c r="BP70">
        <v>3.6355752053221502E-4</v>
      </c>
      <c r="BQ70">
        <v>2.6209870408024898E-2</v>
      </c>
      <c r="BR70" s="1">
        <v>8.3499654524105197E-6</v>
      </c>
      <c r="BS70">
        <v>0.16453722798182699</v>
      </c>
      <c r="BT70">
        <v>1.27766546961012E-3</v>
      </c>
      <c r="BU70">
        <v>2.4353305395450699E-2</v>
      </c>
      <c r="BV70">
        <v>2.64834435261419E-2</v>
      </c>
      <c r="BW70" s="1">
        <v>1.25109842375744E-7</v>
      </c>
      <c r="BX70">
        <v>1.36176909622858E-2</v>
      </c>
      <c r="BY70">
        <v>6.2304998713783701E-3</v>
      </c>
      <c r="BZ70">
        <v>2.1461917668009201E-3</v>
      </c>
      <c r="CA70">
        <v>9.6321518836228207E-2</v>
      </c>
      <c r="CB70">
        <v>7.8909414373626793E-2</v>
      </c>
      <c r="CC70">
        <v>4.8633877441626099E-4</v>
      </c>
      <c r="CD70" s="1">
        <v>4.06754426802092E-8</v>
      </c>
      <c r="CE70">
        <v>0.21434485786317101</v>
      </c>
      <c r="CF70" s="1">
        <v>2.8114126441976399E-6</v>
      </c>
      <c r="CG70">
        <v>9.8583514765461996E-3</v>
      </c>
      <c r="CH70">
        <v>0.11364331902479</v>
      </c>
      <c r="CI70" s="1">
        <v>7.9533571904195692E-6</v>
      </c>
      <c r="CJ70">
        <v>3.8543010659986298E-3</v>
      </c>
      <c r="CK70">
        <v>4.9035741099794803E-3</v>
      </c>
      <c r="CL70">
        <v>5.62638104968097E-4</v>
      </c>
      <c r="CM70">
        <v>0.13481708832254</v>
      </c>
      <c r="CN70">
        <v>1.35633795919921E-2</v>
      </c>
      <c r="CO70">
        <v>1.50609890646983E-3</v>
      </c>
      <c r="CP70">
        <v>7.7763224089934704E-2</v>
      </c>
      <c r="CQ70">
        <v>8.0054245299931506E-2</v>
      </c>
      <c r="CR70" s="1">
        <v>1.75772122636318E-6</v>
      </c>
      <c r="CS70">
        <v>2.0462765644836E-4</v>
      </c>
      <c r="CT70" s="1">
        <v>3.7476138514027903E-5</v>
      </c>
      <c r="CU70">
        <v>0.24871903731299499</v>
      </c>
      <c r="CV70">
        <v>4.7026743081896704E-3</v>
      </c>
      <c r="CW70">
        <v>2.0019620199480601E-2</v>
      </c>
      <c r="CX70" s="1">
        <v>6.35588700764918E-6</v>
      </c>
      <c r="CY70" s="1">
        <v>3.8946354138883098E-5</v>
      </c>
      <c r="CZ70">
        <v>1.3665112292624601E-4</v>
      </c>
    </row>
    <row r="71" spans="1:104" x14ac:dyDescent="0.25">
      <c r="A71" t="s">
        <v>19</v>
      </c>
      <c r="B71" s="3">
        <f t="shared" si="6"/>
        <v>0.22</v>
      </c>
      <c r="C71">
        <f t="shared" si="7"/>
        <v>5.471760725576643E-2</v>
      </c>
      <c r="D71">
        <f t="shared" si="8"/>
        <v>1</v>
      </c>
      <c r="E71">
        <v>1.5475253684814701E-3</v>
      </c>
      <c r="F71">
        <v>1.9794524891212101E-2</v>
      </c>
      <c r="G71" s="1">
        <v>6.2911185126722197E-10</v>
      </c>
      <c r="H71">
        <v>6.8293340380550802E-3</v>
      </c>
      <c r="I71" s="1">
        <v>5.8068236822402602E-7</v>
      </c>
      <c r="J71">
        <v>2.8214365040135001E-2</v>
      </c>
      <c r="K71" s="1">
        <v>1.15270700521725E-7</v>
      </c>
      <c r="L71">
        <v>2.1252933514463199E-2</v>
      </c>
      <c r="M71">
        <v>8.9640555030595398E-2</v>
      </c>
      <c r="N71" s="1">
        <v>2.9634089011952199E-5</v>
      </c>
      <c r="O71" s="1">
        <v>3.7485714026473999E-5</v>
      </c>
      <c r="P71" s="1">
        <v>1.6199306129286399E-5</v>
      </c>
      <c r="Q71">
        <v>0.46907655729606501</v>
      </c>
      <c r="R71">
        <v>1.1381740523958401E-3</v>
      </c>
      <c r="S71">
        <v>1.99537903104611E-2</v>
      </c>
      <c r="T71">
        <v>3.3327577153847E-4</v>
      </c>
      <c r="U71">
        <v>1.4033134829293599E-3</v>
      </c>
      <c r="V71">
        <v>8.6238522148554306E-2</v>
      </c>
      <c r="W71" s="1">
        <v>1.0215436385699699E-6</v>
      </c>
      <c r="X71">
        <v>0.116400924448874</v>
      </c>
      <c r="Y71">
        <v>7.7185552153692702E-2</v>
      </c>
      <c r="Z71">
        <v>5.5584765585402103E-3</v>
      </c>
      <c r="AA71">
        <v>4.2667998798201698E-3</v>
      </c>
      <c r="AB71">
        <v>1.21688737183162E-3</v>
      </c>
      <c r="AC71">
        <v>2.2800520119334099E-2</v>
      </c>
      <c r="AD71">
        <v>2.23984556153809E-4</v>
      </c>
      <c r="AE71">
        <v>7.8552089345364194E-3</v>
      </c>
      <c r="AF71">
        <v>0.14892988631607401</v>
      </c>
      <c r="AG71">
        <v>4.1030919139588701E-2</v>
      </c>
      <c r="AH71">
        <v>1.40954591871792E-3</v>
      </c>
      <c r="AI71">
        <v>1.8744032584013401E-2</v>
      </c>
      <c r="AJ71">
        <v>0.19542998654820801</v>
      </c>
      <c r="AK71" s="1">
        <v>5.24102798232322E-5</v>
      </c>
      <c r="AL71">
        <v>0.27735199944820799</v>
      </c>
      <c r="AM71">
        <v>7.61566942208415E-3</v>
      </c>
      <c r="AN71">
        <v>5.2168191952007399E-2</v>
      </c>
      <c r="AO71">
        <v>3.6529490478446702E-4</v>
      </c>
      <c r="AP71">
        <v>1.04689789391888E-4</v>
      </c>
      <c r="AQ71" s="1">
        <v>7.2734782680365497E-7</v>
      </c>
      <c r="AR71">
        <v>2.1898070923631201E-2</v>
      </c>
      <c r="AS71">
        <v>0.14427594565686699</v>
      </c>
      <c r="AT71">
        <v>8.4599781131029506E-3</v>
      </c>
      <c r="AU71">
        <v>5.4673452376514699E-2</v>
      </c>
      <c r="AV71">
        <v>9.8845027325047602E-2</v>
      </c>
      <c r="AW71" s="1">
        <v>4.5014561168037399E-5</v>
      </c>
      <c r="AX71" s="1">
        <v>1.11851050091421E-5</v>
      </c>
      <c r="AY71">
        <v>4.5269134212177799E-2</v>
      </c>
      <c r="AZ71">
        <v>7.67270185570158E-4</v>
      </c>
      <c r="BA71">
        <v>0.17613002168723099</v>
      </c>
      <c r="BB71">
        <v>4.6095499443887002E-2</v>
      </c>
      <c r="BC71" s="1">
        <v>1.3918257618926801E-6</v>
      </c>
      <c r="BD71">
        <v>0.16928477661527899</v>
      </c>
      <c r="BE71" s="1">
        <v>4.2950752276187301E-8</v>
      </c>
      <c r="BF71" s="1">
        <v>1.16931815842742E-6</v>
      </c>
      <c r="BG71">
        <v>4.8525262227792503E-4</v>
      </c>
      <c r="BH71">
        <v>0.14159781187661499</v>
      </c>
      <c r="BI71">
        <v>1.26447358850693E-2</v>
      </c>
      <c r="BJ71">
        <v>0.20641949270837601</v>
      </c>
      <c r="BK71">
        <v>0.13926739360924001</v>
      </c>
      <c r="BL71">
        <v>0.30168705192794498</v>
      </c>
      <c r="BM71">
        <v>1.6655049020136E-3</v>
      </c>
      <c r="BN71">
        <v>6.1670916993502504E-4</v>
      </c>
      <c r="BO71">
        <v>4.3078476235959597E-2</v>
      </c>
      <c r="BP71">
        <v>3.0045093158184901E-2</v>
      </c>
      <c r="BQ71" s="1">
        <v>1.9579033164149001E-6</v>
      </c>
      <c r="BR71">
        <v>7.7491177834674799E-3</v>
      </c>
      <c r="BS71" s="1">
        <v>1.45919335990865E-6</v>
      </c>
      <c r="BT71">
        <v>3.3942163797172797E-2</v>
      </c>
      <c r="BU71">
        <v>8.5918032242471905E-3</v>
      </c>
      <c r="BV71">
        <v>0.112824225487198</v>
      </c>
      <c r="BW71">
        <v>2.28522179902888E-2</v>
      </c>
      <c r="BX71">
        <v>1.0728358115331E-2</v>
      </c>
      <c r="BY71">
        <v>7.9665292222665496E-2</v>
      </c>
      <c r="BZ71">
        <v>1.33315961822332E-2</v>
      </c>
      <c r="CA71">
        <v>8.1373126480491897E-3</v>
      </c>
      <c r="CB71">
        <v>6.6088966988945999E-4</v>
      </c>
      <c r="CC71">
        <v>1.0103607937044999E-2</v>
      </c>
      <c r="CD71" s="1">
        <v>6.1261052365212205E-5</v>
      </c>
      <c r="CE71">
        <v>2.36622514954863E-2</v>
      </c>
      <c r="CF71" s="1">
        <v>1.7533573193595001E-8</v>
      </c>
      <c r="CG71">
        <v>1.2588773196049501E-2</v>
      </c>
      <c r="CH71">
        <v>0.13947246264250601</v>
      </c>
      <c r="CI71" s="1">
        <v>2.2959927393265601E-5</v>
      </c>
      <c r="CJ71">
        <v>6.23390922496326E-3</v>
      </c>
      <c r="CK71">
        <v>5.4523936066726897E-2</v>
      </c>
      <c r="CL71" s="1">
        <v>8.4333881041455795E-5</v>
      </c>
      <c r="CM71">
        <v>0.18792667423227699</v>
      </c>
      <c r="CN71">
        <v>5.9600814577953902E-2</v>
      </c>
      <c r="CO71">
        <v>0.33683478623028401</v>
      </c>
      <c r="CP71">
        <v>8.6238522148554306E-2</v>
      </c>
      <c r="CQ71">
        <v>1.4850502229768201E-2</v>
      </c>
      <c r="CR71">
        <v>0.40945561459709601</v>
      </c>
      <c r="CS71" s="1">
        <v>7.3482664130061206E-5</v>
      </c>
      <c r="CT71">
        <v>2.8843645179465298E-3</v>
      </c>
      <c r="CU71">
        <v>7.1770630001741706E-2</v>
      </c>
      <c r="CV71">
        <v>0.14196632362370901</v>
      </c>
      <c r="CW71">
        <v>0.10284564705206201</v>
      </c>
      <c r="CX71" s="1">
        <v>3.4596710316967398E-6</v>
      </c>
      <c r="CY71">
        <v>0.134635441697252</v>
      </c>
      <c r="CZ71">
        <v>9.9494369093081E-3</v>
      </c>
    </row>
    <row r="72" spans="1:104" x14ac:dyDescent="0.25">
      <c r="A72" t="s">
        <v>109</v>
      </c>
      <c r="B72" s="3">
        <f t="shared" si="6"/>
        <v>0</v>
      </c>
      <c r="C72">
        <f t="shared" si="7"/>
        <v>0.2435330622525258</v>
      </c>
      <c r="D72">
        <f t="shared" si="8"/>
        <v>1</v>
      </c>
      <c r="E72">
        <v>4.0728975701449503E-2</v>
      </c>
      <c r="F72">
        <v>0.54321804639705895</v>
      </c>
      <c r="G72">
        <v>0.14315569397690101</v>
      </c>
      <c r="H72">
        <v>0.43359664908261503</v>
      </c>
      <c r="I72">
        <v>5.9014988357966397E-2</v>
      </c>
      <c r="J72">
        <v>0.11450851538427401</v>
      </c>
      <c r="K72">
        <v>0.40686574521864499</v>
      </c>
      <c r="L72">
        <v>2.6949933827691501E-2</v>
      </c>
      <c r="M72">
        <v>7.5633238291188898E-2</v>
      </c>
      <c r="N72">
        <v>0.44505258371934697</v>
      </c>
      <c r="O72">
        <v>6.5592546433542297E-3</v>
      </c>
      <c r="P72">
        <v>6.1699687155517498E-2</v>
      </c>
      <c r="Q72">
        <v>0.36294057124108797</v>
      </c>
      <c r="R72">
        <v>0.43293184088388598</v>
      </c>
      <c r="S72">
        <v>0.34438417983045999</v>
      </c>
      <c r="T72">
        <v>0.38102292340404798</v>
      </c>
      <c r="U72">
        <v>0.39625351878669501</v>
      </c>
      <c r="V72">
        <v>5.7400035667452198E-3</v>
      </c>
      <c r="W72">
        <v>0.151299125323059</v>
      </c>
      <c r="X72">
        <v>0.41073299265945201</v>
      </c>
      <c r="Y72">
        <v>0.38988971665646199</v>
      </c>
      <c r="Z72">
        <v>5.1178070059108398E-2</v>
      </c>
      <c r="AA72">
        <v>0.34027975343350603</v>
      </c>
      <c r="AB72">
        <v>0.106982991453449</v>
      </c>
      <c r="AC72">
        <v>7.8936330361153405E-3</v>
      </c>
      <c r="AD72">
        <v>6.4017477744734499E-3</v>
      </c>
      <c r="AE72">
        <v>0.34286670935022101</v>
      </c>
      <c r="AF72">
        <v>0.10170412818371</v>
      </c>
      <c r="AG72">
        <v>0.16790498598714201</v>
      </c>
      <c r="AH72">
        <v>0.451412571362308</v>
      </c>
      <c r="AI72">
        <v>2.15392863615628E-4</v>
      </c>
      <c r="AJ72">
        <v>0.43053271245212099</v>
      </c>
      <c r="AK72">
        <v>8.01734668834021E-2</v>
      </c>
      <c r="AL72">
        <v>0.40255751816570601</v>
      </c>
      <c r="AM72">
        <v>0.14927219225817201</v>
      </c>
      <c r="AN72">
        <v>7.3053599852129406E-2</v>
      </c>
      <c r="AO72">
        <v>0.43333081002449803</v>
      </c>
      <c r="AP72">
        <v>0.40534023064595698</v>
      </c>
      <c r="AQ72">
        <v>0.37306032866514499</v>
      </c>
      <c r="AR72">
        <v>0.35997995361560198</v>
      </c>
      <c r="AS72">
        <v>5.9536770170452197E-2</v>
      </c>
      <c r="AT72">
        <v>0.45732339383216702</v>
      </c>
      <c r="AU72">
        <v>6.2999185090988896E-2</v>
      </c>
      <c r="AV72">
        <v>0.31721056819757298</v>
      </c>
      <c r="AW72">
        <v>0.325809227424878</v>
      </c>
      <c r="AX72">
        <v>0.16958711936272899</v>
      </c>
      <c r="AY72">
        <v>0.45898342264716802</v>
      </c>
      <c r="AZ72">
        <v>1.1368549603973901E-2</v>
      </c>
      <c r="BA72">
        <v>0.16383546676814001</v>
      </c>
      <c r="BB72">
        <v>0.309784550712639</v>
      </c>
      <c r="BC72">
        <v>0.48942598466533099</v>
      </c>
      <c r="BD72">
        <v>6.0995077563879299E-2</v>
      </c>
      <c r="BE72">
        <v>0.28198463238351501</v>
      </c>
      <c r="BF72">
        <v>5.8494916963516198E-2</v>
      </c>
      <c r="BG72">
        <v>0.32503157828123203</v>
      </c>
      <c r="BH72">
        <v>0.12648316329340101</v>
      </c>
      <c r="BI72">
        <v>0.40130147845394798</v>
      </c>
      <c r="BJ72">
        <v>0.52844354505667801</v>
      </c>
    </row>
    <row r="73" spans="1:104" x14ac:dyDescent="0.25">
      <c r="A73" t="s">
        <v>107</v>
      </c>
      <c r="B73" s="3">
        <f t="shared" si="6"/>
        <v>2.0833333333333332E-2</v>
      </c>
      <c r="C73">
        <f t="shared" si="7"/>
        <v>0.24135658512660327</v>
      </c>
      <c r="D73">
        <f t="shared" si="8"/>
        <v>1</v>
      </c>
      <c r="E73">
        <v>3.30383012001658E-2</v>
      </c>
      <c r="F73">
        <v>0.107433365782806</v>
      </c>
      <c r="G73">
        <v>7.0047858706267004E-3</v>
      </c>
      <c r="H73">
        <v>0.13925019979880501</v>
      </c>
      <c r="I73">
        <v>0.375221440664748</v>
      </c>
      <c r="J73">
        <v>0.31173444281125401</v>
      </c>
      <c r="K73">
        <v>7.3518295099209499E-2</v>
      </c>
      <c r="L73">
        <v>0.32768276226259901</v>
      </c>
      <c r="M73">
        <v>8.9043069943977704E-2</v>
      </c>
      <c r="N73">
        <v>5.7661909247753003E-2</v>
      </c>
      <c r="O73">
        <v>1.9823645199612701E-3</v>
      </c>
      <c r="P73">
        <v>0.60146272710061099</v>
      </c>
      <c r="Q73">
        <v>0.39224628215641599</v>
      </c>
      <c r="R73">
        <v>0.81879532769303798</v>
      </c>
      <c r="S73">
        <v>6.1410460689332799E-2</v>
      </c>
      <c r="T73">
        <v>0.113125965130687</v>
      </c>
      <c r="U73">
        <v>0.345546232297959</v>
      </c>
      <c r="V73">
        <v>2.4232727751198401E-2</v>
      </c>
      <c r="W73">
        <v>0.128669836731552</v>
      </c>
      <c r="X73">
        <v>0.33865278216924999</v>
      </c>
      <c r="Y73">
        <v>0.367749261071392</v>
      </c>
      <c r="Z73">
        <v>0.48034053349058098</v>
      </c>
      <c r="AA73">
        <v>3.4723690811090901E-4</v>
      </c>
      <c r="AB73">
        <v>0.1164318321618</v>
      </c>
      <c r="AC73">
        <v>0.39663993019328903</v>
      </c>
      <c r="AD73">
        <v>0.76861187470075798</v>
      </c>
      <c r="AE73">
        <v>2.73710564447022E-2</v>
      </c>
      <c r="AF73">
        <v>0.31211952177769198</v>
      </c>
      <c r="AG73">
        <v>0.33066059230838801</v>
      </c>
      <c r="AH73">
        <v>1.52459991522149E-2</v>
      </c>
      <c r="AI73">
        <v>0.10864313807630099</v>
      </c>
      <c r="AJ73">
        <v>4.8965474598129603E-2</v>
      </c>
      <c r="AK73">
        <v>9.2099741157731799E-2</v>
      </c>
      <c r="AL73">
        <v>0.50029216710164803</v>
      </c>
      <c r="AM73">
        <v>0.49566307897719403</v>
      </c>
      <c r="AN73">
        <v>0.70453987600611001</v>
      </c>
      <c r="AO73">
        <v>3.0017111088942099E-2</v>
      </c>
      <c r="AP73">
        <v>7.8034397577509296E-2</v>
      </c>
      <c r="AQ73">
        <v>1.36643149099493E-3</v>
      </c>
      <c r="AR73">
        <v>5.6850360087621196E-3</v>
      </c>
      <c r="AS73">
        <v>2.9815896232460198E-2</v>
      </c>
      <c r="AT73">
        <v>6.7639808609669602E-3</v>
      </c>
      <c r="AU73">
        <v>0.19377082733461501</v>
      </c>
      <c r="AV73">
        <v>0.26653831112123599</v>
      </c>
      <c r="AW73">
        <v>0.19241340508855201</v>
      </c>
      <c r="AX73">
        <v>0.21281014978937601</v>
      </c>
      <c r="AY73">
        <v>4.2256388877782901E-2</v>
      </c>
      <c r="AZ73">
        <v>4.2572004268943198E-2</v>
      </c>
      <c r="BA73">
        <v>0.47063254669597998</v>
      </c>
      <c r="BB73">
        <v>1.8291301395203699E-2</v>
      </c>
      <c r="BC73">
        <v>0.65287389215182501</v>
      </c>
      <c r="BD73">
        <v>2.4651696482853501E-2</v>
      </c>
      <c r="BE73">
        <v>2.1957662098305301E-2</v>
      </c>
      <c r="BF73">
        <v>0.56756121022825801</v>
      </c>
      <c r="BG73">
        <v>0.21027885966506499</v>
      </c>
      <c r="BH73">
        <v>0.75984965605371502</v>
      </c>
      <c r="BI73">
        <v>0.77555059854859199</v>
      </c>
      <c r="BJ73">
        <v>0.32596960559626897</v>
      </c>
      <c r="BK73">
        <v>0.79835747375198396</v>
      </c>
      <c r="BL73">
        <v>0.67853119662788597</v>
      </c>
      <c r="BM73">
        <v>7.3346879432573106E-2</v>
      </c>
      <c r="BN73">
        <v>0.43578851506911698</v>
      </c>
      <c r="BO73">
        <v>0.38388736212601299</v>
      </c>
      <c r="BP73">
        <v>4.0085300609727703E-2</v>
      </c>
      <c r="BQ73">
        <v>0.131183086786341</v>
      </c>
      <c r="BR73">
        <v>5.7374095154439997E-3</v>
      </c>
      <c r="BS73">
        <v>2.96625489748455E-2</v>
      </c>
      <c r="BT73">
        <v>0.24545839617088</v>
      </c>
      <c r="BU73">
        <v>3.1534417140839599E-2</v>
      </c>
      <c r="BV73">
        <v>2.2859690412814399E-2</v>
      </c>
      <c r="BW73">
        <v>0.29626229164560502</v>
      </c>
      <c r="BX73">
        <v>0.10958789394938299</v>
      </c>
      <c r="BY73">
        <v>0.100162491190615</v>
      </c>
      <c r="BZ73">
        <v>3.4134399523061501E-3</v>
      </c>
      <c r="CA73">
        <v>0.650696941892973</v>
      </c>
      <c r="CB73">
        <v>0.83167734572340002</v>
      </c>
      <c r="CC73" s="1">
        <v>7.7010798116993904E-7</v>
      </c>
      <c r="CD73">
        <v>0.35936217025160599</v>
      </c>
      <c r="CE73">
        <v>8.7255665659874596E-2</v>
      </c>
      <c r="CF73">
        <v>9.7554201255253097E-3</v>
      </c>
      <c r="CG73">
        <v>3.7803727279518397E-2</v>
      </c>
      <c r="CH73">
        <v>2.9764727221967199E-2</v>
      </c>
      <c r="CI73">
        <v>0.69732376963882803</v>
      </c>
      <c r="CJ73" s="1">
        <v>3.1940278267024599E-5</v>
      </c>
      <c r="CK73">
        <v>0.34364645467028898</v>
      </c>
      <c r="CL73">
        <v>0.109047625161283</v>
      </c>
      <c r="CM73">
        <v>0.13278227164186299</v>
      </c>
      <c r="CN73">
        <v>2.7171756291093498E-2</v>
      </c>
      <c r="CO73">
        <v>0.137770347908417</v>
      </c>
      <c r="CP73">
        <v>0.27238393949525203</v>
      </c>
      <c r="CQ73">
        <v>0.77417912515532095</v>
      </c>
      <c r="CR73">
        <v>0.66065853594671298</v>
      </c>
      <c r="CS73">
        <v>1.7971038108403399E-2</v>
      </c>
      <c r="CT73">
        <v>0.15465634577200901</v>
      </c>
      <c r="CU73">
        <v>7.2387874130141897E-3</v>
      </c>
      <c r="CV73">
        <v>0.40009951134974397</v>
      </c>
    </row>
    <row r="74" spans="1:104" x14ac:dyDescent="0.25">
      <c r="A74" t="s">
        <v>56</v>
      </c>
      <c r="B74" s="3">
        <f t="shared" si="6"/>
        <v>0.12</v>
      </c>
      <c r="C74">
        <f t="shared" si="7"/>
        <v>7.4239395164338973E-2</v>
      </c>
      <c r="D74">
        <f t="shared" si="8"/>
        <v>1</v>
      </c>
      <c r="E74">
        <v>9.5181219628932105E-3</v>
      </c>
      <c r="F74">
        <v>6.62768689743888E-3</v>
      </c>
      <c r="G74" s="1">
        <v>7.3129523963964904E-11</v>
      </c>
      <c r="H74">
        <v>1.29445752642698E-2</v>
      </c>
      <c r="I74">
        <v>7.9231775835813603E-2</v>
      </c>
      <c r="J74">
        <v>2.3952068661612599E-3</v>
      </c>
      <c r="K74">
        <v>9.1266179431096495E-2</v>
      </c>
      <c r="L74">
        <v>0.77941290920570805</v>
      </c>
      <c r="M74">
        <v>0.398208688295282</v>
      </c>
      <c r="N74">
        <v>1.9928600233308001E-4</v>
      </c>
      <c r="O74">
        <v>1.53531600018729E-3</v>
      </c>
      <c r="P74">
        <v>2.7465019674636501E-3</v>
      </c>
      <c r="Q74">
        <v>0.40963682673491603</v>
      </c>
      <c r="R74">
        <v>4.5951379509969997E-2</v>
      </c>
      <c r="S74">
        <v>7.0965235132174703E-2</v>
      </c>
      <c r="T74">
        <v>0.157180468082983</v>
      </c>
      <c r="U74">
        <v>2.7403764326756199E-2</v>
      </c>
      <c r="V74">
        <v>1.43971193897242E-3</v>
      </c>
      <c r="W74">
        <v>9.8753013692042202E-2</v>
      </c>
      <c r="X74">
        <v>5.8986570917823303E-4</v>
      </c>
      <c r="Y74">
        <v>0.60127504082877803</v>
      </c>
      <c r="Z74" s="1">
        <v>2.41492281231452E-5</v>
      </c>
      <c r="AA74">
        <v>4.6378314401777497E-4</v>
      </c>
      <c r="AB74">
        <v>0.16317990106204</v>
      </c>
      <c r="AC74">
        <v>0.230122427331547</v>
      </c>
      <c r="AD74">
        <v>7.2136977202932598E-3</v>
      </c>
      <c r="AE74">
        <v>0.148604077300374</v>
      </c>
      <c r="AF74">
        <v>3.4985735432434802E-3</v>
      </c>
      <c r="AG74">
        <v>5.4743613520311603E-2</v>
      </c>
      <c r="AH74">
        <v>5.4298902887864403E-2</v>
      </c>
      <c r="AI74">
        <v>9.5931850888546708E-3</v>
      </c>
      <c r="AJ74">
        <v>6.1470563704498001E-2</v>
      </c>
      <c r="AK74">
        <v>1.20419928552581E-4</v>
      </c>
      <c r="AL74">
        <v>1.53253413791911E-2</v>
      </c>
      <c r="AM74">
        <v>4.6125215140358403E-2</v>
      </c>
      <c r="AN74">
        <v>2.3700110415162401E-2</v>
      </c>
      <c r="AO74">
        <v>5.9756735255684602E-3</v>
      </c>
      <c r="AP74">
        <v>0.16116958697505701</v>
      </c>
      <c r="AQ74" s="1">
        <v>1.8359819108553502E-5</v>
      </c>
      <c r="AR74">
        <v>1.06841247435166E-2</v>
      </c>
      <c r="AS74">
        <v>0.189952881081902</v>
      </c>
      <c r="AT74" s="1">
        <v>6.8771422744092802E-7</v>
      </c>
      <c r="AU74">
        <v>0.160668640566004</v>
      </c>
      <c r="AV74">
        <v>0.24461955823828399</v>
      </c>
      <c r="AW74">
        <v>3.0120141752763199E-2</v>
      </c>
      <c r="AX74">
        <v>1.0785634368641101E-2</v>
      </c>
      <c r="AY74">
        <v>9.9044616401376698E-2</v>
      </c>
      <c r="AZ74">
        <v>4.0969533241962699E-4</v>
      </c>
      <c r="BA74">
        <v>4.1478982834759197E-2</v>
      </c>
      <c r="BB74" s="1">
        <v>7.8275095151937401E-5</v>
      </c>
      <c r="BC74">
        <v>4.3188865655045096E-3</v>
      </c>
      <c r="BD74">
        <v>7.5109050140680297E-2</v>
      </c>
      <c r="BE74">
        <v>1.25758478327271E-2</v>
      </c>
      <c r="BF74">
        <v>6.76379174637435E-4</v>
      </c>
      <c r="BG74" s="1">
        <v>5.5018796677029598E-5</v>
      </c>
      <c r="BH74">
        <v>0.29854141251080002</v>
      </c>
      <c r="BI74">
        <v>3.7053096984258203E-2</v>
      </c>
      <c r="BJ74">
        <v>6.1553945384832404E-3</v>
      </c>
      <c r="BK74">
        <v>0.27468293063340299</v>
      </c>
      <c r="BL74">
        <v>8.4673221157589105E-3</v>
      </c>
      <c r="BM74">
        <v>4.0765240979162001E-3</v>
      </c>
      <c r="BN74">
        <v>1.7715745010782599E-2</v>
      </c>
      <c r="BO74">
        <v>0.39512734279630102</v>
      </c>
      <c r="BP74">
        <v>4.1867053239251598E-4</v>
      </c>
      <c r="BQ74">
        <v>6.3596645616386199E-2</v>
      </c>
      <c r="BR74">
        <v>4.4446462860397102E-3</v>
      </c>
      <c r="BS74">
        <v>3.8398805890550801E-2</v>
      </c>
      <c r="BT74">
        <v>3.27807227331244E-2</v>
      </c>
      <c r="BU74">
        <v>2.3148991219879799E-2</v>
      </c>
      <c r="BV74">
        <v>2.4575452877597201E-2</v>
      </c>
      <c r="BW74">
        <v>7.8763871087133305E-4</v>
      </c>
      <c r="BX74">
        <v>6.4572776461885404E-4</v>
      </c>
      <c r="BY74">
        <v>4.8866314758038596E-3</v>
      </c>
      <c r="BZ74" s="1">
        <v>5.5606768964113199E-5</v>
      </c>
      <c r="CA74" s="1">
        <v>6.44248351273199E-7</v>
      </c>
      <c r="CB74">
        <v>3.4784782839534801E-4</v>
      </c>
      <c r="CC74" s="1">
        <v>1.62019001978632E-7</v>
      </c>
      <c r="CD74">
        <v>1.92734404215342E-3</v>
      </c>
      <c r="CE74">
        <v>8.3221423599493995E-3</v>
      </c>
      <c r="CF74" s="1">
        <v>4.2459926861902499E-8</v>
      </c>
      <c r="CG74">
        <v>1.5907107844661901E-3</v>
      </c>
      <c r="CH74">
        <v>1.3628693497203701E-2</v>
      </c>
      <c r="CI74">
        <v>1.47471683205753E-2</v>
      </c>
      <c r="CJ74">
        <v>3.6882027975771599E-3</v>
      </c>
      <c r="CK74">
        <v>5.6113001413007403E-4</v>
      </c>
      <c r="CL74">
        <v>0.312790640329561</v>
      </c>
      <c r="CM74">
        <v>2.6500005713274301E-2</v>
      </c>
      <c r="CN74">
        <v>0.168761437827262</v>
      </c>
      <c r="CO74">
        <v>2.20736859163197E-2</v>
      </c>
      <c r="CP74">
        <v>1.8121438300440201E-2</v>
      </c>
      <c r="CQ74">
        <v>0.193173734251745</v>
      </c>
      <c r="CR74">
        <v>2.8162000857037701E-3</v>
      </c>
      <c r="CS74">
        <v>1.0569929039138299E-3</v>
      </c>
      <c r="CT74" s="1">
        <v>2.3494368885939501E-5</v>
      </c>
      <c r="CU74">
        <v>6.0212611617849097E-2</v>
      </c>
      <c r="CV74">
        <v>0.113060737425729</v>
      </c>
      <c r="CW74">
        <v>0.322825083282262</v>
      </c>
      <c r="CX74">
        <v>4.21430672605674E-3</v>
      </c>
      <c r="CY74" s="1">
        <v>7.6561416014815601E-6</v>
      </c>
      <c r="CZ74">
        <v>0.23442053849664199</v>
      </c>
    </row>
    <row r="75" spans="1:104" x14ac:dyDescent="0.25">
      <c r="A75" t="s">
        <v>61</v>
      </c>
      <c r="B75" s="3">
        <f t="shared" si="6"/>
        <v>0.15</v>
      </c>
      <c r="C75">
        <f t="shared" si="7"/>
        <v>8.8993108701301574E-2</v>
      </c>
      <c r="D75">
        <f t="shared" si="8"/>
        <v>1</v>
      </c>
      <c r="E75">
        <v>0.176235194348728</v>
      </c>
      <c r="F75">
        <v>1.8161853904540099E-3</v>
      </c>
      <c r="G75" s="1">
        <v>1.7864692343342201E-6</v>
      </c>
      <c r="H75">
        <v>1.29445752642698E-2</v>
      </c>
      <c r="I75">
        <v>5.78062403363398E-3</v>
      </c>
      <c r="J75">
        <v>9.9033907084659895E-2</v>
      </c>
      <c r="K75">
        <v>4.9751504946615697E-3</v>
      </c>
      <c r="L75">
        <v>0.15200961921134201</v>
      </c>
      <c r="M75">
        <v>7.6222607329641805E-4</v>
      </c>
      <c r="N75">
        <v>2.77884078927543E-3</v>
      </c>
      <c r="O75">
        <v>0.64387432896696495</v>
      </c>
      <c r="P75">
        <v>2.7465019674636501E-3</v>
      </c>
      <c r="Q75">
        <v>0.22471353022121801</v>
      </c>
      <c r="R75">
        <v>4.5951379509969997E-2</v>
      </c>
      <c r="S75">
        <v>3.23281924633919E-3</v>
      </c>
      <c r="T75">
        <v>0.31985201396921797</v>
      </c>
      <c r="U75">
        <v>0.17081012372561299</v>
      </c>
      <c r="V75">
        <v>5.2806010760859501E-2</v>
      </c>
      <c r="W75">
        <v>7.3989708007635505E-4</v>
      </c>
      <c r="X75">
        <v>2.5472981485480502E-2</v>
      </c>
      <c r="Y75" s="1">
        <v>1.03280126749862E-5</v>
      </c>
      <c r="Z75">
        <v>4.90617450808259E-3</v>
      </c>
      <c r="AA75">
        <v>4.9421226316188401E-2</v>
      </c>
      <c r="AB75" s="1">
        <v>2.7601313791541801E-5</v>
      </c>
      <c r="AC75">
        <v>4.5193431224342002E-2</v>
      </c>
      <c r="AD75" s="1">
        <v>3.2732025550875798E-5</v>
      </c>
      <c r="AE75">
        <v>0.148604077300374</v>
      </c>
      <c r="AF75">
        <v>2.2890480899792699E-4</v>
      </c>
      <c r="AG75">
        <v>5.4743613520311603E-2</v>
      </c>
      <c r="AH75">
        <v>3.16343655330733E-3</v>
      </c>
      <c r="AI75">
        <v>8.6320988835885402E-4</v>
      </c>
      <c r="AJ75">
        <v>0.14908851687955699</v>
      </c>
      <c r="AK75">
        <v>1.8744319271647299E-3</v>
      </c>
      <c r="AL75">
        <v>4.61416114196729E-2</v>
      </c>
      <c r="AM75">
        <v>4.6125215140358403E-2</v>
      </c>
      <c r="AN75">
        <v>6.5489224000505303E-2</v>
      </c>
      <c r="AO75">
        <v>1.71718866978442E-2</v>
      </c>
      <c r="AP75">
        <v>0.325511895510186</v>
      </c>
      <c r="AQ75" s="1">
        <v>8.1743026454545596E-7</v>
      </c>
      <c r="AR75">
        <v>0.43963380171031602</v>
      </c>
      <c r="AS75">
        <v>0.59398599053885004</v>
      </c>
      <c r="AT75">
        <v>7.2027810155207601E-3</v>
      </c>
      <c r="AU75">
        <v>0.160668640566004</v>
      </c>
      <c r="AV75">
        <v>2.4119410949249499E-2</v>
      </c>
      <c r="AW75">
        <v>2.6769435007628601E-4</v>
      </c>
      <c r="AX75" s="1">
        <v>1.77081952505006E-7</v>
      </c>
      <c r="AY75">
        <v>3.1340183761601799E-4</v>
      </c>
      <c r="AZ75" s="1">
        <v>9.9058198340689098E-7</v>
      </c>
      <c r="BA75" s="1">
        <v>3.06345453084255E-6</v>
      </c>
      <c r="BB75">
        <v>0.103111240970144</v>
      </c>
      <c r="BC75" s="1">
        <v>4.11399195753326E-6</v>
      </c>
      <c r="BD75">
        <v>0.42358729601417899</v>
      </c>
      <c r="BE75">
        <v>0.105934720528186</v>
      </c>
      <c r="BF75">
        <v>2.0052620658684999E-2</v>
      </c>
      <c r="BG75" s="1">
        <v>1.7341292590739199E-6</v>
      </c>
      <c r="BH75">
        <v>4.92818638139098E-4</v>
      </c>
      <c r="BI75">
        <v>1.3889063733477E-2</v>
      </c>
      <c r="BJ75">
        <v>1.15322122944575E-4</v>
      </c>
      <c r="BK75">
        <v>1.7574498364486299E-4</v>
      </c>
      <c r="BL75">
        <v>2.7615830634107098E-4</v>
      </c>
      <c r="BM75">
        <v>8.1287547366978394E-2</v>
      </c>
      <c r="BN75">
        <v>0.13095009801809299</v>
      </c>
      <c r="BO75">
        <v>4.3749975065531998E-3</v>
      </c>
      <c r="BP75">
        <v>3.8652699189923402E-2</v>
      </c>
      <c r="BQ75">
        <v>2.4878582987727701E-2</v>
      </c>
      <c r="BR75">
        <v>4.4446462860397102E-3</v>
      </c>
      <c r="BS75">
        <v>1.34477804875258E-2</v>
      </c>
      <c r="BT75">
        <v>1.11016828254014E-2</v>
      </c>
      <c r="BU75">
        <v>6.4267583624337099E-2</v>
      </c>
      <c r="BV75">
        <v>0.55225952855330196</v>
      </c>
      <c r="BW75">
        <v>0.23431830540451001</v>
      </c>
      <c r="BX75">
        <v>8.7533886515951103E-3</v>
      </c>
      <c r="BY75">
        <v>0.4972505292469</v>
      </c>
      <c r="BZ75">
        <v>1.5691276807753399E-2</v>
      </c>
      <c r="CA75">
        <v>6.9772707281995404E-3</v>
      </c>
      <c r="CB75">
        <v>0.13393710082054699</v>
      </c>
      <c r="CC75" s="1">
        <v>6.7343895939527597E-6</v>
      </c>
      <c r="CD75">
        <v>5.5706116578144102E-3</v>
      </c>
      <c r="CE75" s="1">
        <v>5.6191105705423599E-5</v>
      </c>
      <c r="CF75" s="1">
        <v>3.7087274728612099E-5</v>
      </c>
      <c r="CG75">
        <v>1.41433157706092E-4</v>
      </c>
      <c r="CH75">
        <v>0.25068320384501802</v>
      </c>
      <c r="CI75">
        <v>1.4218430508177701E-4</v>
      </c>
      <c r="CJ75">
        <v>1.2114530734544901E-2</v>
      </c>
      <c r="CK75">
        <v>6.7694998667289299E-2</v>
      </c>
      <c r="CL75">
        <v>0.312790640329561</v>
      </c>
      <c r="CM75">
        <v>2.6500005713274301E-2</v>
      </c>
      <c r="CN75">
        <v>1.4828763604794501E-4</v>
      </c>
      <c r="CO75">
        <v>2.20736859163197E-2</v>
      </c>
      <c r="CP75">
        <v>5.2806010760859501E-2</v>
      </c>
      <c r="CQ75">
        <v>0.59816133994424203</v>
      </c>
      <c r="CR75" s="1">
        <v>5.6720563554725195E-7</v>
      </c>
      <c r="CS75">
        <v>1.0569929039138299E-3</v>
      </c>
      <c r="CT75" s="1">
        <v>9.6777074456703402E-5</v>
      </c>
      <c r="CU75">
        <v>7.9789751205303905E-3</v>
      </c>
      <c r="CV75">
        <v>0.25340208370058198</v>
      </c>
      <c r="CW75">
        <v>0.52257068218101899</v>
      </c>
      <c r="CX75">
        <v>1.4064376625055901E-3</v>
      </c>
      <c r="CY75">
        <v>3.01557074233735E-2</v>
      </c>
      <c r="CZ75">
        <v>0.112149866181622</v>
      </c>
    </row>
    <row r="76" spans="1:104" x14ac:dyDescent="0.25">
      <c r="A76" t="s">
        <v>91</v>
      </c>
      <c r="B76" s="3">
        <f t="shared" si="6"/>
        <v>3.0612244897959183E-2</v>
      </c>
      <c r="C76">
        <f t="shared" si="7"/>
        <v>0.207220807324273</v>
      </c>
      <c r="D76">
        <f t="shared" si="8"/>
        <v>1</v>
      </c>
      <c r="E76">
        <v>0.28693221289910698</v>
      </c>
      <c r="F76">
        <v>3.0035344821524399E-2</v>
      </c>
      <c r="G76">
        <v>0.13957478015250299</v>
      </c>
      <c r="H76">
        <v>0.593112543491086</v>
      </c>
      <c r="I76">
        <v>4.4954344225042298E-2</v>
      </c>
      <c r="J76">
        <v>0.34626322689237499</v>
      </c>
      <c r="K76">
        <v>3.3022051395108699E-2</v>
      </c>
      <c r="L76">
        <v>3.1358913502209797E-2</v>
      </c>
      <c r="M76">
        <v>0.48593770929908803</v>
      </c>
      <c r="N76">
        <v>0.662699429644378</v>
      </c>
      <c r="O76">
        <v>5.40979067111656E-2</v>
      </c>
      <c r="P76">
        <v>7.8813064256427104E-2</v>
      </c>
      <c r="Q76">
        <v>3.8928389797436899E-3</v>
      </c>
      <c r="R76">
        <v>3.8106106247564699E-2</v>
      </c>
      <c r="S76">
        <v>2.5444971119208799E-2</v>
      </c>
      <c r="T76">
        <v>8.5636330157527404E-3</v>
      </c>
      <c r="U76">
        <v>0.112288845735441</v>
      </c>
      <c r="V76">
        <v>0.82276138552021405</v>
      </c>
      <c r="W76">
        <v>2.3540605161108501E-3</v>
      </c>
      <c r="X76">
        <v>0.10768570756441501</v>
      </c>
      <c r="Y76">
        <v>4.3363497409964501E-2</v>
      </c>
      <c r="Z76">
        <v>0.440320846955013</v>
      </c>
      <c r="AA76">
        <v>1.7609346697055099E-2</v>
      </c>
      <c r="AB76">
        <v>0.107528581572889</v>
      </c>
      <c r="AC76">
        <v>0.149610574862129</v>
      </c>
      <c r="AD76">
        <v>0.36896707785174199</v>
      </c>
      <c r="AE76">
        <v>0.83442023290492695</v>
      </c>
      <c r="AF76">
        <v>0.126962550169681</v>
      </c>
      <c r="AG76">
        <v>2.73796004676327E-2</v>
      </c>
      <c r="AH76">
        <v>2.9738926543034601E-3</v>
      </c>
      <c r="AI76">
        <v>7.45066526272843E-2</v>
      </c>
      <c r="AJ76">
        <v>0.25815179864111798</v>
      </c>
      <c r="AK76">
        <v>0.63294535844649202</v>
      </c>
      <c r="AL76">
        <v>2.3264886242541302E-2</v>
      </c>
      <c r="AM76">
        <v>0.464735753234432</v>
      </c>
      <c r="AN76">
        <v>0.266105440049278</v>
      </c>
      <c r="AO76">
        <v>1.1342671513607299E-2</v>
      </c>
      <c r="AP76">
        <v>0.27116045666980798</v>
      </c>
      <c r="AQ76" s="1">
        <v>5.2902213452341898E-5</v>
      </c>
      <c r="AR76">
        <v>0.195521513525277</v>
      </c>
      <c r="AS76">
        <v>4.1738821547774099E-2</v>
      </c>
      <c r="AT76">
        <v>8.2207673900728806E-3</v>
      </c>
      <c r="AU76">
        <v>0.105963247315491</v>
      </c>
      <c r="AV76">
        <v>0.123104738817297</v>
      </c>
      <c r="AW76">
        <v>0.90710905807102604</v>
      </c>
      <c r="AX76">
        <v>0.134572055647874</v>
      </c>
      <c r="AY76">
        <v>0.26544756812533499</v>
      </c>
      <c r="AZ76">
        <v>9.7254945865787902E-3</v>
      </c>
      <c r="BA76">
        <v>0.32925277779037398</v>
      </c>
      <c r="BB76">
        <v>0.87452213005372004</v>
      </c>
      <c r="BC76">
        <v>0.21384841452359399</v>
      </c>
      <c r="BD76">
        <v>2.9667081159402302E-4</v>
      </c>
      <c r="BE76">
        <v>0.47076493589887702</v>
      </c>
      <c r="BF76">
        <v>1.29974403777223E-2</v>
      </c>
      <c r="BG76">
        <v>0.49353141456754102</v>
      </c>
      <c r="BH76">
        <v>1.7495662393950801E-3</v>
      </c>
      <c r="BI76">
        <v>0.43560187385548099</v>
      </c>
      <c r="BJ76">
        <v>0.15916852734776901</v>
      </c>
      <c r="BK76">
        <v>6.8305621921032997E-2</v>
      </c>
      <c r="BL76">
        <v>2.8124829013434298E-3</v>
      </c>
      <c r="BM76">
        <v>8.5593183510788304E-2</v>
      </c>
      <c r="BN76">
        <v>0.50734217359118605</v>
      </c>
      <c r="BO76">
        <v>1.3726811165962999E-4</v>
      </c>
      <c r="BP76">
        <v>9.3696418760318603E-2</v>
      </c>
      <c r="BQ76">
        <v>6.2472557313945397E-3</v>
      </c>
      <c r="BR76">
        <v>4.8971793487713897E-2</v>
      </c>
      <c r="BS76">
        <v>0.31979247268584698</v>
      </c>
      <c r="BT76">
        <v>1.16896001534572E-2</v>
      </c>
      <c r="BU76">
        <v>0.26371561246361502</v>
      </c>
      <c r="BV76">
        <v>0.269828938602794</v>
      </c>
      <c r="BW76">
        <v>0.74382033391805202</v>
      </c>
      <c r="BX76">
        <v>0.111169554467519</v>
      </c>
      <c r="BY76">
        <v>0.81354172963635496</v>
      </c>
      <c r="BZ76">
        <v>9.9810738755651898E-2</v>
      </c>
      <c r="CA76">
        <v>0.51137783764482303</v>
      </c>
      <c r="CB76">
        <v>7.2161332437485307E-2</v>
      </c>
      <c r="CC76">
        <v>0.65089850317803699</v>
      </c>
      <c r="CD76">
        <v>0.26594355757913302</v>
      </c>
      <c r="CE76" s="1">
        <v>7.6120252781661503E-6</v>
      </c>
      <c r="CF76">
        <v>0.40602156708090498</v>
      </c>
      <c r="CG76">
        <v>0.21495074426246999</v>
      </c>
      <c r="CH76">
        <v>1.8168624338683E-3</v>
      </c>
      <c r="CI76">
        <v>1.2554893257914699E-2</v>
      </c>
      <c r="CJ76" s="1">
        <v>6.3101925099744602E-5</v>
      </c>
      <c r="CK76">
        <v>0.100722420254641</v>
      </c>
      <c r="CL76">
        <v>1.38214507417337E-2</v>
      </c>
      <c r="CM76">
        <v>3.58276835590172E-2</v>
      </c>
      <c r="CN76">
        <v>1.7276949930020301E-3</v>
      </c>
      <c r="CO76">
        <v>2.64528762120936E-2</v>
      </c>
      <c r="CP76">
        <v>2.8563665800965402E-3</v>
      </c>
      <c r="CQ76">
        <v>0.267908612640261</v>
      </c>
      <c r="CR76">
        <v>0.86604023979954703</v>
      </c>
      <c r="CS76">
        <v>1.8751080497443898E-2</v>
      </c>
      <c r="CT76">
        <v>0.176438398305723</v>
      </c>
      <c r="CU76">
        <v>0.216994638561191</v>
      </c>
      <c r="CV76">
        <v>2.9273572835495001E-2</v>
      </c>
      <c r="CW76">
        <v>3.77118353421086E-3</v>
      </c>
      <c r="CX76">
        <v>0.152343495075942</v>
      </c>
    </row>
    <row r="77" spans="1:104" x14ac:dyDescent="0.25">
      <c r="A77" t="s">
        <v>58</v>
      </c>
      <c r="B77" s="3">
        <f t="shared" si="6"/>
        <v>0.17</v>
      </c>
      <c r="C77">
        <f t="shared" si="7"/>
        <v>7.8742454764810899E-2</v>
      </c>
      <c r="D77">
        <f t="shared" si="8"/>
        <v>1</v>
      </c>
      <c r="E77">
        <v>1.9426753994132801E-3</v>
      </c>
      <c r="F77">
        <v>0.111098698261781</v>
      </c>
      <c r="G77" s="1">
        <v>1.0460035725366701E-5</v>
      </c>
      <c r="H77">
        <v>0.30045049296815102</v>
      </c>
      <c r="I77" s="1">
        <v>3.29441684621135E-6</v>
      </c>
      <c r="J77" s="1">
        <v>1.6131745403962701E-9</v>
      </c>
      <c r="K77" s="1">
        <v>2.91223587603437E-6</v>
      </c>
      <c r="L77">
        <v>5.64711004877059E-2</v>
      </c>
      <c r="M77">
        <v>1.2208503216616999E-2</v>
      </c>
      <c r="N77">
        <v>3.45371993741581E-3</v>
      </c>
      <c r="O77">
        <v>1.7608096900574E-4</v>
      </c>
      <c r="P77" s="1">
        <v>7.4815574939522905E-5</v>
      </c>
      <c r="Q77">
        <v>1.06779885319191E-2</v>
      </c>
      <c r="R77" s="1">
        <v>1.7441240387767802E-5</v>
      </c>
      <c r="S77">
        <v>4.1610389688288398E-3</v>
      </c>
      <c r="T77">
        <v>2.6568594561035701E-2</v>
      </c>
      <c r="U77">
        <v>0.13731462821976601</v>
      </c>
      <c r="V77">
        <v>9.6252902038170704E-2</v>
      </c>
      <c r="W77" s="1">
        <v>1.63832344358007E-6</v>
      </c>
      <c r="X77">
        <v>0.56420689884130604</v>
      </c>
      <c r="Y77">
        <v>8.7095172159982803E-2</v>
      </c>
      <c r="Z77">
        <v>6.9259566342647298E-3</v>
      </c>
      <c r="AA77">
        <v>0.125567016573044</v>
      </c>
      <c r="AB77">
        <v>0.56372607353373405</v>
      </c>
      <c r="AC77">
        <v>5.4778796974590998E-4</v>
      </c>
      <c r="AD77" s="1">
        <v>9.2742961698475995E-5</v>
      </c>
      <c r="AE77">
        <v>3.42955386267146E-3</v>
      </c>
      <c r="AF77">
        <v>2.6277785714864999E-3</v>
      </c>
      <c r="AG77">
        <v>0.100093619758927</v>
      </c>
      <c r="AH77" s="1">
        <v>3.16694656641513E-5</v>
      </c>
      <c r="AI77">
        <v>1.42770649617503E-3</v>
      </c>
      <c r="AJ77">
        <v>1.0395801676368E-4</v>
      </c>
      <c r="AK77">
        <v>3.2186722989059599E-2</v>
      </c>
      <c r="AL77">
        <v>8.3058164580220195E-2</v>
      </c>
      <c r="AM77">
        <v>0.25672424072201599</v>
      </c>
      <c r="AN77">
        <v>4.2491145476689698E-4</v>
      </c>
      <c r="AO77" s="1">
        <v>1.6283120198316101E-8</v>
      </c>
      <c r="AP77">
        <v>0.55987018731682103</v>
      </c>
      <c r="AQ77">
        <v>1.4647875223433701E-4</v>
      </c>
      <c r="AR77">
        <v>9.6072942728163292E-3</v>
      </c>
      <c r="AS77">
        <v>0.27677358640362598</v>
      </c>
      <c r="AT77">
        <v>1.0127997332206999E-2</v>
      </c>
      <c r="AU77">
        <v>0.230735464927804</v>
      </c>
      <c r="AV77" s="1">
        <v>2.6119845997372499E-9</v>
      </c>
      <c r="AW77">
        <v>1.1253080070524399E-2</v>
      </c>
      <c r="AX77">
        <v>1.7788613342312999E-2</v>
      </c>
      <c r="AY77">
        <v>2.88771741655914E-2</v>
      </c>
      <c r="AZ77">
        <v>1.6072651899324601E-2</v>
      </c>
      <c r="BA77" s="1">
        <v>3.2014929099544099E-8</v>
      </c>
      <c r="BB77">
        <v>1.00914410231196E-2</v>
      </c>
      <c r="BC77" s="1">
        <v>2.7805131826807099E-5</v>
      </c>
      <c r="BD77">
        <v>1.5726313784824701E-3</v>
      </c>
      <c r="BE77">
        <v>0.933677748076714</v>
      </c>
      <c r="BF77">
        <v>4.5948614836412603E-3</v>
      </c>
      <c r="BG77">
        <v>6.1761675996080997E-4</v>
      </c>
      <c r="BH77">
        <v>2.8391652864618802E-4</v>
      </c>
      <c r="BI77">
        <v>3.36244539137244E-2</v>
      </c>
      <c r="BJ77">
        <v>5.4633110374862504E-3</v>
      </c>
      <c r="BK77">
        <v>1.8734641799376599E-2</v>
      </c>
      <c r="BL77">
        <v>4.1662670095450102E-3</v>
      </c>
      <c r="BM77">
        <v>0.47541330934076298</v>
      </c>
      <c r="BN77">
        <v>1.82721640895648E-2</v>
      </c>
      <c r="BO77" s="1">
        <v>9.5045574222464895E-6</v>
      </c>
      <c r="BP77">
        <v>1.17784897788321E-4</v>
      </c>
      <c r="BQ77">
        <v>8.7255032540871705E-2</v>
      </c>
      <c r="BR77">
        <v>9.3939510735395193E-3</v>
      </c>
      <c r="BS77">
        <v>8.7347722495311406E-3</v>
      </c>
      <c r="BT77">
        <v>1.6981988849602302E-2</v>
      </c>
      <c r="BU77">
        <v>0.118970488087296</v>
      </c>
      <c r="BV77">
        <v>2.7526393374641401E-2</v>
      </c>
      <c r="BW77" s="1">
        <v>6.37102285313951E-7</v>
      </c>
      <c r="BX77">
        <v>3.08343958136914E-2</v>
      </c>
      <c r="BY77">
        <v>1.6813792937680701E-2</v>
      </c>
      <c r="BZ77">
        <v>0.168820062768016</v>
      </c>
      <c r="CA77">
        <v>0.115260154804744</v>
      </c>
      <c r="CB77">
        <v>1.91368186664558E-2</v>
      </c>
      <c r="CC77">
        <v>3.0392631212102301E-2</v>
      </c>
      <c r="CD77" s="1">
        <v>9.0451983884541498E-5</v>
      </c>
      <c r="CE77">
        <v>8.4823519306808596E-4</v>
      </c>
      <c r="CF77">
        <v>1.02248712167064E-3</v>
      </c>
      <c r="CG77" s="1">
        <v>6.5999506618344704E-5</v>
      </c>
      <c r="CH77">
        <v>4.7493100479302003E-3</v>
      </c>
      <c r="CI77">
        <v>2.5663900276105E-2</v>
      </c>
      <c r="CJ77">
        <v>8.9378740246615407E-2</v>
      </c>
      <c r="CK77">
        <v>6.1964876150719203E-2</v>
      </c>
      <c r="CL77">
        <v>5.6627964813256902E-2</v>
      </c>
      <c r="CM77">
        <v>0.90807491721697098</v>
      </c>
      <c r="CN77">
        <v>3.0738859870558001E-2</v>
      </c>
      <c r="CO77">
        <v>0.21358333803218801</v>
      </c>
      <c r="CP77">
        <v>1.8800756433913102E-2</v>
      </c>
      <c r="CQ77">
        <v>4.0554004924382797E-2</v>
      </c>
      <c r="CR77">
        <v>1.34336288802349E-2</v>
      </c>
      <c r="CS77">
        <v>4.4629631056839598E-2</v>
      </c>
      <c r="CT77">
        <v>7.7278825312648305E-2</v>
      </c>
      <c r="CU77">
        <v>2.9524017449274399E-3</v>
      </c>
      <c r="CV77">
        <v>3.38098025529424E-2</v>
      </c>
      <c r="CW77">
        <v>0.11619007785690399</v>
      </c>
      <c r="CX77">
        <v>1.39967322664073E-2</v>
      </c>
      <c r="CY77">
        <v>2.1605701926554399E-4</v>
      </c>
      <c r="CZ77">
        <v>0.21237636047949901</v>
      </c>
    </row>
    <row r="78" spans="1:104" x14ac:dyDescent="0.25">
      <c r="A78" t="s">
        <v>29</v>
      </c>
      <c r="B78" s="3">
        <f t="shared" si="6"/>
        <v>0.68</v>
      </c>
      <c r="C78">
        <f t="shared" si="7"/>
        <v>2.6844606795325843E-3</v>
      </c>
      <c r="D78">
        <f t="shared" si="8"/>
        <v>0.38924679853222471</v>
      </c>
      <c r="E78">
        <v>1.13189341708438E-3</v>
      </c>
      <c r="F78">
        <v>1.9863316308049001E-4</v>
      </c>
      <c r="G78" s="1">
        <v>4.5122269187661798E-19</v>
      </c>
      <c r="H78" s="1">
        <v>7.8743455067738403E-5</v>
      </c>
      <c r="I78" s="1">
        <v>7.9117336838211202E-7</v>
      </c>
      <c r="J78" s="1">
        <v>3.81607550269884E-8</v>
      </c>
      <c r="K78" s="1">
        <v>3.2558669681715799E-9</v>
      </c>
      <c r="L78" s="1">
        <v>1.5097215551403799E-6</v>
      </c>
      <c r="M78">
        <v>8.8279331747624108E-3</v>
      </c>
      <c r="N78" s="1">
        <v>2.2924933407219401E-11</v>
      </c>
      <c r="O78">
        <v>8.7224746444920602E-4</v>
      </c>
      <c r="P78" s="1">
        <v>8.5362366647998202E-10</v>
      </c>
      <c r="Q78">
        <v>3.2684323611677902E-4</v>
      </c>
      <c r="R78" s="1">
        <v>1.69360811676413E-6</v>
      </c>
      <c r="S78">
        <v>6.5714374907104703E-2</v>
      </c>
      <c r="T78">
        <v>1.1109874114916699E-4</v>
      </c>
      <c r="U78" s="1">
        <v>3.3163612036531298E-6</v>
      </c>
      <c r="V78">
        <v>3.8088996592768598E-3</v>
      </c>
      <c r="W78" s="1">
        <v>1.4928168891599499E-9</v>
      </c>
      <c r="X78" s="1">
        <v>1.9840031078555399E-5</v>
      </c>
      <c r="Y78" s="1">
        <v>2.96240223139321E-6</v>
      </c>
      <c r="Z78" s="1">
        <v>2.9997483873491999E-8</v>
      </c>
      <c r="AA78" s="1">
        <v>2.06114751037004E-9</v>
      </c>
      <c r="AB78" s="1">
        <v>8.0491108452165203E-8</v>
      </c>
      <c r="AC78">
        <v>1.4791244831623499E-2</v>
      </c>
      <c r="AD78" s="1">
        <v>4.32414553419157E-7</v>
      </c>
      <c r="AE78">
        <v>2.6885429672882598E-3</v>
      </c>
      <c r="AF78" s="1">
        <v>5.6494377224743702E-5</v>
      </c>
      <c r="AG78">
        <v>8.34258210646203E-4</v>
      </c>
      <c r="AH78" s="1">
        <v>3.6323835625887102E-8</v>
      </c>
      <c r="AI78" s="1">
        <v>1.5270003928835001E-13</v>
      </c>
      <c r="AJ78">
        <v>2.13710865403506E-4</v>
      </c>
      <c r="AK78">
        <v>2.6820594192281302E-3</v>
      </c>
      <c r="AL78" s="1">
        <v>9.8757817105602804E-7</v>
      </c>
      <c r="AM78" s="1">
        <v>1.15154546532888E-5</v>
      </c>
      <c r="AN78">
        <v>2.7156047247081801E-4</v>
      </c>
      <c r="AO78" s="1">
        <v>6.3468367599580495E-8</v>
      </c>
      <c r="AP78">
        <v>1.26970807287485E-4</v>
      </c>
      <c r="AQ78" s="1">
        <v>1.7079469833711099E-7</v>
      </c>
      <c r="AR78">
        <v>1.1379677706529799E-3</v>
      </c>
      <c r="AS78" s="1">
        <v>1.8694088164035599E-5</v>
      </c>
      <c r="AT78" s="1">
        <v>3.6862536659456302E-5</v>
      </c>
      <c r="AU78">
        <v>1.24881923634982E-4</v>
      </c>
      <c r="AV78" s="1">
        <v>2.07080885948076E-6</v>
      </c>
      <c r="AW78" s="1">
        <v>6.3179509797304403E-11</v>
      </c>
      <c r="AX78" s="1">
        <v>2.6782576547132601E-11</v>
      </c>
      <c r="AY78" s="1">
        <v>9.4002564037846893E-9</v>
      </c>
      <c r="AZ78" s="1">
        <v>2.9054452772693999E-8</v>
      </c>
      <c r="BA78" s="1">
        <v>1.7940568540437901E-5</v>
      </c>
      <c r="BB78" s="1">
        <v>8.6719579308240595E-7</v>
      </c>
      <c r="BC78" s="1">
        <v>3.4193625567101E-12</v>
      </c>
      <c r="BD78" s="1">
        <v>8.7241832800834401E-8</v>
      </c>
      <c r="BE78">
        <v>2.7891525335129098E-4</v>
      </c>
      <c r="BF78" s="1">
        <v>1.3809210926318799E-10</v>
      </c>
      <c r="BG78">
        <v>2.7165355603739499E-3</v>
      </c>
      <c r="BH78" s="1">
        <v>6.4694646542124303E-7</v>
      </c>
      <c r="BI78" s="1">
        <v>2.4744012655625799E-8</v>
      </c>
      <c r="BJ78" s="1">
        <v>7.2143931770034896E-7</v>
      </c>
      <c r="BK78" s="1">
        <v>6.8014648209314505E-7</v>
      </c>
      <c r="BL78">
        <v>1.0293025151689E-4</v>
      </c>
      <c r="BM78">
        <v>2.6235560797275201E-3</v>
      </c>
      <c r="BN78">
        <v>7.6699880037320199E-3</v>
      </c>
      <c r="BO78" s="1">
        <v>9.9504337371724295E-5</v>
      </c>
      <c r="BP78" s="1">
        <v>1.00707693763043E-8</v>
      </c>
      <c r="BQ78" s="1">
        <v>6.2692528212723398E-6</v>
      </c>
      <c r="BR78" s="1">
        <v>4.1763868089824599E-11</v>
      </c>
      <c r="BS78">
        <v>1.14740455311005E-3</v>
      </c>
      <c r="BT78">
        <v>7.0879734730494104E-3</v>
      </c>
      <c r="BU78">
        <v>6.1047977345959404E-4</v>
      </c>
      <c r="BV78" s="1">
        <v>6.8726798959232003E-8</v>
      </c>
      <c r="BW78">
        <v>6.1899326201942902E-4</v>
      </c>
      <c r="BX78" s="1">
        <v>1.04037014278603E-6</v>
      </c>
      <c r="BY78" s="1">
        <v>1.3441058299675101E-6</v>
      </c>
      <c r="BZ78">
        <v>0.13032237135639901</v>
      </c>
      <c r="CA78" s="1">
        <v>4.2591516250640196E-6</v>
      </c>
      <c r="CB78" s="1">
        <v>6.0018333680631795E-8</v>
      </c>
      <c r="CC78">
        <v>1.0854075314974599E-4</v>
      </c>
      <c r="CD78" s="1">
        <v>1.9306394984666599E-10</v>
      </c>
      <c r="CE78" s="1">
        <v>1.0735360413201701E-5</v>
      </c>
      <c r="CF78" s="1">
        <v>5.5115086409248302E-10</v>
      </c>
      <c r="CG78" s="1">
        <v>7.2142891502859403E-9</v>
      </c>
      <c r="CH78" s="1">
        <v>6.0611000171976397E-6</v>
      </c>
      <c r="CI78" s="1">
        <v>4.1853692648540498E-11</v>
      </c>
      <c r="CJ78" s="1">
        <v>3.3343809737857102E-9</v>
      </c>
      <c r="CK78">
        <v>7.3276837569664205E-4</v>
      </c>
      <c r="CL78" s="1">
        <v>3.55446900824804E-5</v>
      </c>
      <c r="CM78" s="1">
        <v>8.2253977391857296E-7</v>
      </c>
      <c r="CN78" s="1">
        <v>9.2927041558433892E-9</v>
      </c>
      <c r="CO78" s="1">
        <v>4.08702630295284E-6</v>
      </c>
      <c r="CP78">
        <v>1.72009153981165E-3</v>
      </c>
      <c r="CQ78">
        <v>3.6882834736144E-3</v>
      </c>
      <c r="CR78" s="1">
        <v>6.6565568289253799E-7</v>
      </c>
      <c r="CS78" s="1">
        <v>1.3169188033741501E-6</v>
      </c>
      <c r="CT78" s="1">
        <v>2.52617717048975E-13</v>
      </c>
      <c r="CU78" s="1">
        <v>4.8351157092501896E-6</v>
      </c>
      <c r="CV78">
        <v>4.6895339495816599E-3</v>
      </c>
      <c r="CW78" s="1">
        <v>1.48165907296793E-8</v>
      </c>
      <c r="CX78" s="1">
        <v>1.3375246879059101E-8</v>
      </c>
      <c r="CY78" s="1">
        <v>1.6930054257927199E-6</v>
      </c>
      <c r="CZ78" s="1">
        <v>2.88670538888601E-5</v>
      </c>
    </row>
    <row r="79" spans="1:104" x14ac:dyDescent="0.25">
      <c r="A79" t="s">
        <v>43</v>
      </c>
      <c r="B79" s="3">
        <f t="shared" si="6"/>
        <v>0.13</v>
      </c>
      <c r="C79">
        <f t="shared" si="7"/>
        <v>3.8170381496154648E-2</v>
      </c>
      <c r="D79">
        <f t="shared" si="8"/>
        <v>1</v>
      </c>
      <c r="E79">
        <v>1.3115302743112499E-3</v>
      </c>
      <c r="F79">
        <v>0.113265478868703</v>
      </c>
      <c r="G79" s="1">
        <v>3.8102056110417201E-7</v>
      </c>
      <c r="H79">
        <v>2.07455209792998E-3</v>
      </c>
      <c r="I79">
        <v>3.9833350905394598E-3</v>
      </c>
      <c r="J79">
        <v>1.33060693977913E-3</v>
      </c>
      <c r="K79">
        <v>4.8225544160571099E-4</v>
      </c>
      <c r="L79">
        <v>2.22279348279272E-2</v>
      </c>
      <c r="M79">
        <v>9.5504952025375395E-4</v>
      </c>
      <c r="N79">
        <v>3.5001212930157101E-2</v>
      </c>
      <c r="O79">
        <v>0.202888142010788</v>
      </c>
      <c r="P79">
        <v>2.2500230239631401E-2</v>
      </c>
      <c r="Q79">
        <v>8.87388280865833E-4</v>
      </c>
      <c r="R79">
        <v>6.6799420947068103E-2</v>
      </c>
      <c r="S79">
        <v>2.5289614951072098E-4</v>
      </c>
      <c r="T79">
        <v>8.8688906188286107E-3</v>
      </c>
      <c r="U79">
        <v>6.5433209612828794E-2</v>
      </c>
      <c r="V79">
        <v>0.35743536285609101</v>
      </c>
      <c r="W79">
        <v>4.6643402471392801E-4</v>
      </c>
      <c r="X79">
        <v>1.04724005565441E-3</v>
      </c>
      <c r="Y79" s="1">
        <v>4.8531494035863197E-7</v>
      </c>
      <c r="Z79">
        <v>0.20087352339105199</v>
      </c>
      <c r="AA79">
        <v>2.4122349978527202E-2</v>
      </c>
      <c r="AB79" s="1">
        <v>7.9769426566926206E-5</v>
      </c>
      <c r="AC79">
        <v>0.105795309051274</v>
      </c>
      <c r="AD79">
        <v>4.76291359003596E-4</v>
      </c>
      <c r="AE79">
        <v>0.38765199832946801</v>
      </c>
      <c r="AF79">
        <v>1.7579062700646499E-3</v>
      </c>
      <c r="AG79">
        <v>2.08414646203805E-3</v>
      </c>
      <c r="AH79">
        <v>9.9782725939842595E-2</v>
      </c>
      <c r="AI79">
        <v>7.4626448923607403E-4</v>
      </c>
      <c r="AJ79">
        <v>0.115447631231508</v>
      </c>
      <c r="AK79">
        <v>3.72089176055557E-3</v>
      </c>
      <c r="AL79">
        <v>3.6887481832612701E-2</v>
      </c>
      <c r="AM79">
        <v>1.3719247276579799E-2</v>
      </c>
      <c r="AN79">
        <v>2.97311099706215E-3</v>
      </c>
      <c r="AO79">
        <v>0.22232040083794399</v>
      </c>
      <c r="AP79">
        <v>9.3901871922371892E-3</v>
      </c>
      <c r="AQ79" s="1">
        <v>8.5221102691781096E-7</v>
      </c>
      <c r="AR79">
        <v>2.56735453565951E-2</v>
      </c>
      <c r="AS79">
        <v>0.15783748482764401</v>
      </c>
      <c r="AT79">
        <v>2.4385930038467999E-4</v>
      </c>
      <c r="AU79">
        <v>2.47523867589402E-2</v>
      </c>
      <c r="AV79">
        <v>1.95932612976699E-2</v>
      </c>
      <c r="AW79">
        <v>1.8295919252320401E-2</v>
      </c>
      <c r="AX79">
        <v>4.1324022208034904E-3</v>
      </c>
      <c r="AY79">
        <v>1.0037153338052201E-3</v>
      </c>
      <c r="AZ79" s="1">
        <v>1.4489153141662E-7</v>
      </c>
      <c r="BA79">
        <v>2.5249633459339298E-3</v>
      </c>
      <c r="BB79">
        <v>2.5751072929182999E-3</v>
      </c>
      <c r="BC79">
        <v>3.90221493849994E-4</v>
      </c>
      <c r="BD79">
        <v>0.22878010647261801</v>
      </c>
      <c r="BE79">
        <v>1.1067452035328801E-2</v>
      </c>
      <c r="BF79" s="1">
        <v>2.32836111159331E-5</v>
      </c>
      <c r="BG79" s="1">
        <v>6.0176574983710697E-6</v>
      </c>
      <c r="BH79">
        <v>2.8330919354293399E-4</v>
      </c>
      <c r="BI79" s="1">
        <v>1.0100091279797301E-5</v>
      </c>
      <c r="BJ79">
        <v>9.8472236176161496E-3</v>
      </c>
      <c r="BK79">
        <v>3.23398629666415E-2</v>
      </c>
      <c r="BL79">
        <v>4.4643882873905E-3</v>
      </c>
      <c r="BM79">
        <v>1.11452385367361E-3</v>
      </c>
      <c r="BN79">
        <v>5.8632736842392603E-3</v>
      </c>
      <c r="BO79">
        <v>0.18293660115305499</v>
      </c>
      <c r="BP79">
        <v>0.11079017064906101</v>
      </c>
      <c r="BQ79">
        <v>3.4039803757292299E-2</v>
      </c>
      <c r="BR79">
        <v>7.5695655570944605E-4</v>
      </c>
      <c r="BS79" s="1">
        <v>5.41219272544504E-5</v>
      </c>
      <c r="BT79">
        <v>5.0207942307127496E-4</v>
      </c>
      <c r="BU79">
        <v>2.2858473001056302E-2</v>
      </c>
      <c r="BV79">
        <v>5.8834031797412097E-2</v>
      </c>
      <c r="BW79">
        <v>1.01250338807403E-4</v>
      </c>
      <c r="BX79">
        <v>3.3760398052711801E-4</v>
      </c>
      <c r="BY79">
        <v>1.6860291110760101E-3</v>
      </c>
      <c r="BZ79">
        <v>1.14383848574827E-4</v>
      </c>
      <c r="CA79">
        <v>2.7007030580333299E-3</v>
      </c>
      <c r="CB79">
        <v>5.8255459043799395E-4</v>
      </c>
      <c r="CC79">
        <v>3.6742661403314598E-3</v>
      </c>
      <c r="CD79">
        <v>1.9120823272088301E-4</v>
      </c>
      <c r="CE79">
        <v>7.5904771415825304E-3</v>
      </c>
      <c r="CF79">
        <v>5.3672107604021101E-4</v>
      </c>
      <c r="CG79">
        <v>1.44910707237754E-4</v>
      </c>
      <c r="CH79">
        <v>3.2802662891676097E-2</v>
      </c>
      <c r="CI79">
        <v>2.4481101228956701E-3</v>
      </c>
      <c r="CJ79">
        <v>5.5835339292903199E-3</v>
      </c>
      <c r="CK79">
        <v>9.2906912582057105E-3</v>
      </c>
      <c r="CL79">
        <v>0.23022082083613901</v>
      </c>
      <c r="CM79">
        <v>5.01364975093746E-4</v>
      </c>
      <c r="CN79" s="1">
        <v>9.0288892915482995E-5</v>
      </c>
      <c r="CO79">
        <v>2.2638133465564E-4</v>
      </c>
      <c r="CP79">
        <v>1.9408121564987199E-3</v>
      </c>
      <c r="CQ79">
        <v>0.290834917647117</v>
      </c>
      <c r="CR79" s="1">
        <v>3.2590993707535099E-5</v>
      </c>
      <c r="CS79" s="1">
        <v>4.7342532945014002E-5</v>
      </c>
      <c r="CT79" s="1">
        <v>1.7338550995552999E-5</v>
      </c>
      <c r="CU79">
        <v>4.9671572787740002E-3</v>
      </c>
      <c r="CV79">
        <v>3.3613950719730501E-2</v>
      </c>
      <c r="CW79">
        <v>4.7514736415352102E-2</v>
      </c>
      <c r="CX79">
        <v>2.69221729051375E-3</v>
      </c>
      <c r="CY79">
        <v>3.1193831484334501E-2</v>
      </c>
      <c r="CZ79">
        <v>8.7223758127145008E-3</v>
      </c>
    </row>
    <row r="80" spans="1:104" x14ac:dyDescent="0.25">
      <c r="A80" t="s">
        <v>77</v>
      </c>
      <c r="B80" s="3">
        <f t="shared" si="6"/>
        <v>0.15151515151515152</v>
      </c>
      <c r="C80">
        <f t="shared" si="7"/>
        <v>0.16017417807570331</v>
      </c>
      <c r="D80">
        <f t="shared" si="8"/>
        <v>1</v>
      </c>
      <c r="E80">
        <v>2.8863174249920201E-2</v>
      </c>
      <c r="F80" s="1">
        <v>5.7982476542591801E-7</v>
      </c>
      <c r="G80">
        <v>0.33288849393520697</v>
      </c>
      <c r="H80" s="1">
        <v>3.98293742196189E-7</v>
      </c>
      <c r="I80">
        <v>5.78062403363398E-3</v>
      </c>
      <c r="J80">
        <v>7.4443103027545796E-4</v>
      </c>
      <c r="K80" s="1">
        <v>1.03326628733303E-6</v>
      </c>
      <c r="L80" s="1">
        <v>1.45027676530729E-8</v>
      </c>
      <c r="M80">
        <v>2.1688747067278202E-2</v>
      </c>
      <c r="N80">
        <v>6.4910437697422094E-2</v>
      </c>
      <c r="O80">
        <v>0.64387432896696495</v>
      </c>
      <c r="P80" s="1">
        <v>6.7243705991102201E-5</v>
      </c>
      <c r="Q80">
        <v>4.3403028621528901E-2</v>
      </c>
      <c r="R80">
        <v>4.5951379509969997E-2</v>
      </c>
      <c r="S80">
        <v>0.49655745989320899</v>
      </c>
      <c r="T80">
        <v>0.31985201396921797</v>
      </c>
      <c r="U80" s="1">
        <v>3.2248546196089097E-5</v>
      </c>
      <c r="V80">
        <v>5.4344519944039297E-3</v>
      </c>
      <c r="W80">
        <v>9.8753013692042202E-2</v>
      </c>
      <c r="X80">
        <v>0.55742358603644504</v>
      </c>
      <c r="Y80">
        <v>8.8033448745427206E-2</v>
      </c>
      <c r="Z80">
        <v>0.90424825312636803</v>
      </c>
      <c r="AA80">
        <v>1.8279144315775701E-2</v>
      </c>
      <c r="AB80">
        <v>6.9236694018880093E-2</v>
      </c>
      <c r="AC80">
        <v>0.64259139204721205</v>
      </c>
      <c r="AD80">
        <v>5.6171661646045597E-2</v>
      </c>
      <c r="AE80">
        <v>2.17813060804312E-2</v>
      </c>
      <c r="AF80">
        <v>0.59954709642290704</v>
      </c>
      <c r="AG80">
        <v>0.76176877950105104</v>
      </c>
      <c r="AH80">
        <v>0.216130768595513</v>
      </c>
      <c r="AI80">
        <v>9.5931850888546708E-3</v>
      </c>
      <c r="AJ80">
        <v>6.1470563704498001E-2</v>
      </c>
      <c r="AK80">
        <v>1.20419928552581E-4</v>
      </c>
      <c r="AL80">
        <v>0.26399787641607603</v>
      </c>
      <c r="AM80">
        <v>1.8054855952996399E-2</v>
      </c>
      <c r="AN80">
        <v>0.15643723466739501</v>
      </c>
      <c r="AO80">
        <v>0.20556097422133299</v>
      </c>
      <c r="AP80">
        <v>0.16116958697505701</v>
      </c>
      <c r="AQ80" s="1">
        <v>1.5411732268252701E-7</v>
      </c>
      <c r="AR80">
        <v>9.5686381839105203E-2</v>
      </c>
      <c r="AS80">
        <v>8.46677334899201E-2</v>
      </c>
      <c r="AT80">
        <v>0.31420160668587499</v>
      </c>
      <c r="AU80" s="1">
        <v>4.8879566614265699E-6</v>
      </c>
      <c r="AV80" s="1">
        <v>3.1280126829246301E-6</v>
      </c>
      <c r="AW80">
        <v>2.6769435007628601E-4</v>
      </c>
      <c r="AX80">
        <v>2.8408288534917E-2</v>
      </c>
      <c r="AY80">
        <v>2.0837069303217201E-2</v>
      </c>
      <c r="AZ80">
        <v>1.44006168333337E-2</v>
      </c>
      <c r="BA80">
        <v>0.62958943954672097</v>
      </c>
      <c r="BB80">
        <v>0.63123179657089201</v>
      </c>
      <c r="BC80">
        <v>0.32900772712604698</v>
      </c>
      <c r="BD80">
        <v>7.5109050140680297E-2</v>
      </c>
      <c r="BE80">
        <v>1.8950585300242401E-4</v>
      </c>
      <c r="BF80">
        <v>0.222655513798726</v>
      </c>
      <c r="BG80">
        <v>4.5404618455414901E-3</v>
      </c>
      <c r="BH80">
        <v>8.1618828131847204E-2</v>
      </c>
      <c r="BI80" s="1">
        <v>2.75610114980112E-8</v>
      </c>
      <c r="BJ80">
        <v>0.68911851541264801</v>
      </c>
      <c r="BK80">
        <v>2.2058711175984999E-2</v>
      </c>
      <c r="BL80">
        <v>3.3638207937742602E-2</v>
      </c>
      <c r="BM80">
        <v>0.13095009801809299</v>
      </c>
      <c r="BN80">
        <v>3.9699627348506801E-2</v>
      </c>
      <c r="BO80">
        <v>9.0971722832724103E-2</v>
      </c>
      <c r="BP80">
        <v>8.6396181272778792E-3</v>
      </c>
      <c r="BQ80">
        <v>4.01396378620806E-2</v>
      </c>
      <c r="BR80">
        <v>1.15565783967258E-3</v>
      </c>
      <c r="BS80">
        <v>1.11016828254014E-2</v>
      </c>
      <c r="BT80">
        <v>0.154216585409513</v>
      </c>
      <c r="BU80" s="1">
        <v>2.57765406695663E-5</v>
      </c>
      <c r="BV80">
        <v>5.4696850064935298E-2</v>
      </c>
      <c r="BW80" s="1">
        <v>1.64100016594311E-7</v>
      </c>
      <c r="BX80" s="1">
        <v>1.15870517768564E-5</v>
      </c>
      <c r="BY80" s="1">
        <v>3.8755987798884397E-8</v>
      </c>
      <c r="BZ80">
        <v>0.53844893346002898</v>
      </c>
      <c r="CA80">
        <v>5.3406885284808997E-2</v>
      </c>
      <c r="CB80">
        <v>8.7144100877425902E-4</v>
      </c>
      <c r="CC80">
        <v>7.7432014369840901E-2</v>
      </c>
      <c r="CD80">
        <v>0.79491661854654505</v>
      </c>
      <c r="CE80">
        <v>0.135245566575797</v>
      </c>
      <c r="CF80">
        <v>0.40917917409646798</v>
      </c>
      <c r="CG80">
        <v>4.1974084156154001E-2</v>
      </c>
      <c r="CH80">
        <v>1.4218430508177701E-4</v>
      </c>
      <c r="CI80">
        <v>1.2114530734544901E-2</v>
      </c>
      <c r="CJ80">
        <v>5.6113001413007403E-4</v>
      </c>
      <c r="CK80">
        <v>7.1119215210227703E-3</v>
      </c>
      <c r="CL80">
        <v>7.7282744020532E-3</v>
      </c>
      <c r="CM80">
        <v>2.5078197641028701E-3</v>
      </c>
      <c r="CN80">
        <v>6.1865556624438198E-2</v>
      </c>
      <c r="CO80">
        <v>0.50937079014519804</v>
      </c>
      <c r="CP80" s="1">
        <v>9.8411983920181401E-6</v>
      </c>
      <c r="CQ80">
        <v>2.8162000857037701E-3</v>
      </c>
      <c r="CR80">
        <v>0.60984356086607405</v>
      </c>
      <c r="CS80">
        <v>0.27443351977271702</v>
      </c>
      <c r="CT80">
        <v>0.137080134402775</v>
      </c>
      <c r="CU80">
        <v>4.28085832744294E-2</v>
      </c>
      <c r="CV80">
        <v>1.2107695458509901E-3</v>
      </c>
      <c r="CW80">
        <v>0.57857497408705405</v>
      </c>
      <c r="CX80">
        <v>0.180938628347773</v>
      </c>
      <c r="CY80">
        <v>0.64738616961261097</v>
      </c>
    </row>
    <row r="81" spans="1:104" x14ac:dyDescent="0.25">
      <c r="A81" t="s">
        <v>153</v>
      </c>
      <c r="B81" s="3">
        <f t="shared" si="6"/>
        <v>0</v>
      </c>
      <c r="C81">
        <f t="shared" si="7"/>
        <v>0.332516252681063</v>
      </c>
      <c r="D81">
        <f t="shared" si="8"/>
        <v>1</v>
      </c>
      <c r="E81">
        <v>7.1962560448323595E-2</v>
      </c>
      <c r="F81">
        <v>0.28143613104542597</v>
      </c>
      <c r="G81">
        <v>8.1888634921888401E-2</v>
      </c>
      <c r="H81">
        <v>9.0377188956541801E-2</v>
      </c>
      <c r="I81">
        <v>0.20054300641047301</v>
      </c>
      <c r="J81">
        <v>0.23707470067422501</v>
      </c>
      <c r="K81">
        <v>2.72878745235017E-2</v>
      </c>
      <c r="L81">
        <v>0.66898214153635405</v>
      </c>
      <c r="M81">
        <v>0.47525634516610399</v>
      </c>
      <c r="N81">
        <v>0.66488493919584202</v>
      </c>
      <c r="O81">
        <v>0.74195710892218802</v>
      </c>
      <c r="P81">
        <v>5.79064049494571E-3</v>
      </c>
      <c r="Q81">
        <v>0.61649249870601697</v>
      </c>
      <c r="R81">
        <v>1.4496617670390699E-2</v>
      </c>
      <c r="S81">
        <v>0.22168276604319501</v>
      </c>
      <c r="T81">
        <v>0.46605057639231101</v>
      </c>
      <c r="U81">
        <v>0.62155688708066004</v>
      </c>
      <c r="V81">
        <v>0.26941376876005402</v>
      </c>
      <c r="W81">
        <v>7.4183359307054397E-3</v>
      </c>
      <c r="X81">
        <v>4.0541742840977304E-3</v>
      </c>
      <c r="Y81">
        <v>9.0504571302668299E-2</v>
      </c>
      <c r="Z81">
        <v>0.68674998171738999</v>
      </c>
      <c r="AA81">
        <v>0.60929333399459995</v>
      </c>
      <c r="AB81">
        <v>0.26845449112772002</v>
      </c>
      <c r="AC81">
        <v>0.22471523017612999</v>
      </c>
      <c r="AD81">
        <v>0.81111671925465101</v>
      </c>
      <c r="AE81">
        <v>2.8374053759565601E-2</v>
      </c>
      <c r="AF81">
        <v>0.67910254233683698</v>
      </c>
      <c r="AG81">
        <v>0.58251209199139298</v>
      </c>
      <c r="AH81">
        <v>0.38218506870476698</v>
      </c>
      <c r="AI81">
        <v>6.6793675924991705E-2</v>
      </c>
      <c r="AJ81">
        <v>0.76708280638720205</v>
      </c>
      <c r="AK81">
        <v>0.64156444987890604</v>
      </c>
      <c r="AL81">
        <v>0.61321733889724805</v>
      </c>
      <c r="AM81">
        <v>0.76015354115985201</v>
      </c>
      <c r="AN81">
        <v>0.342496368525876</v>
      </c>
      <c r="AO81">
        <v>0.77035042372240004</v>
      </c>
      <c r="AP81">
        <v>0.27148811983687399</v>
      </c>
      <c r="AQ81">
        <v>8.6584581529676199E-2</v>
      </c>
      <c r="AR81">
        <v>0.66200614953251302</v>
      </c>
      <c r="AS81">
        <v>3.3282827758659997E-2</v>
      </c>
      <c r="AT81">
        <v>0.51979100503700104</v>
      </c>
      <c r="AU81">
        <v>0.56790069618755201</v>
      </c>
      <c r="AV81">
        <v>1.6611497323659799E-3</v>
      </c>
      <c r="AW81">
        <v>1.4212950994147299E-2</v>
      </c>
      <c r="AX81">
        <v>0.128693634158488</v>
      </c>
      <c r="AY81">
        <v>2.2548417874952102E-2</v>
      </c>
      <c r="AZ81">
        <v>0.32231739368074902</v>
      </c>
      <c r="BA81">
        <v>0.48008518138888601</v>
      </c>
      <c r="BB81">
        <v>3.24244923262553E-2</v>
      </c>
      <c r="BC81">
        <v>5.6376591884730397E-2</v>
      </c>
      <c r="BD81">
        <v>0.65746063287883905</v>
      </c>
      <c r="BE81">
        <v>0.36515993316335599</v>
      </c>
      <c r="BF81">
        <v>0.69748920159568295</v>
      </c>
      <c r="BG81">
        <v>0.65837438849948704</v>
      </c>
      <c r="BH81">
        <v>0.27881774709908302</v>
      </c>
      <c r="BI81">
        <v>0.26557717865271901</v>
      </c>
      <c r="BJ81">
        <v>6.9486797183975504E-2</v>
      </c>
      <c r="BK81">
        <v>5.4568478637404598E-2</v>
      </c>
      <c r="BL81">
        <v>1.3989444276904001E-3</v>
      </c>
      <c r="BM81">
        <v>0.59622208339358096</v>
      </c>
      <c r="BN81">
        <v>8.4575878698753305E-3</v>
      </c>
      <c r="BO81">
        <v>1.11156685594475E-3</v>
      </c>
      <c r="BP81">
        <v>0.82691222176687396</v>
      </c>
      <c r="BQ81">
        <v>0.20340246257986899</v>
      </c>
      <c r="BR81">
        <v>0.78697286187804805</v>
      </c>
      <c r="BS81">
        <v>0.27152443866810899</v>
      </c>
      <c r="BT81">
        <v>6.3730061255700701E-2</v>
      </c>
      <c r="BU81">
        <v>0.62576147707071395</v>
      </c>
      <c r="BV81">
        <v>6.2891346705655202E-2</v>
      </c>
      <c r="BW81">
        <v>0.59514991746266899</v>
      </c>
      <c r="BX81">
        <v>0.64385063675137</v>
      </c>
      <c r="BY81">
        <v>1.03460111681637E-2</v>
      </c>
      <c r="BZ81">
        <v>0.65025267011242405</v>
      </c>
      <c r="CA81">
        <v>0.320598651651538</v>
      </c>
      <c r="CB81">
        <v>0.20490254327108401</v>
      </c>
      <c r="CC81">
        <v>3.24244923262553E-2</v>
      </c>
      <c r="CD81">
        <v>4.9474789366474401E-3</v>
      </c>
      <c r="CE81">
        <v>0.25886731267623397</v>
      </c>
      <c r="CF81">
        <v>9.1994311997746894E-2</v>
      </c>
    </row>
    <row r="82" spans="1:104" x14ac:dyDescent="0.25">
      <c r="A82" t="s">
        <v>68</v>
      </c>
      <c r="B82" s="3">
        <f t="shared" si="6"/>
        <v>7.0000000000000007E-2</v>
      </c>
      <c r="C82">
        <f t="shared" si="7"/>
        <v>0.13161189816634308</v>
      </c>
      <c r="D82">
        <f t="shared" si="8"/>
        <v>1</v>
      </c>
      <c r="E82">
        <v>6.1875748974287497E-3</v>
      </c>
      <c r="F82" s="1">
        <v>3.3891268947847599E-5</v>
      </c>
      <c r="G82">
        <v>5.4983245147852702E-2</v>
      </c>
      <c r="H82">
        <v>8.2664816165826608E-3</v>
      </c>
      <c r="I82">
        <v>1.48287005147613E-2</v>
      </c>
      <c r="J82" s="1">
        <v>6.1239537863340402E-6</v>
      </c>
      <c r="K82">
        <v>2.36120631009543E-2</v>
      </c>
      <c r="L82">
        <v>0.35023156013442203</v>
      </c>
      <c r="M82">
        <v>1.89957997558151E-4</v>
      </c>
      <c r="N82">
        <v>1.57602775773527E-2</v>
      </c>
      <c r="O82">
        <v>1.0438901349388401E-2</v>
      </c>
      <c r="P82">
        <v>6.3840863204665796E-2</v>
      </c>
      <c r="Q82">
        <v>0.220989482493019</v>
      </c>
      <c r="R82">
        <v>7.52120227615906E-2</v>
      </c>
      <c r="S82">
        <v>5.1914013372844098E-2</v>
      </c>
      <c r="T82">
        <v>0.16183207634046001</v>
      </c>
      <c r="U82">
        <v>1.3815458938707999E-3</v>
      </c>
      <c r="V82">
        <v>3.6629373792508501E-3</v>
      </c>
      <c r="W82">
        <v>5.9551124413102904E-4</v>
      </c>
      <c r="X82">
        <v>0.16738798409203001</v>
      </c>
      <c r="Y82">
        <v>2.6283636192622899E-2</v>
      </c>
      <c r="Z82">
        <v>0.15761304829471001</v>
      </c>
      <c r="AA82">
        <v>0.23633942501060401</v>
      </c>
      <c r="AB82">
        <v>1.9883849023274999E-2</v>
      </c>
      <c r="AC82">
        <v>0.70664833268221605</v>
      </c>
      <c r="AD82" s="1">
        <v>3.72015906110421E-5</v>
      </c>
      <c r="AE82">
        <v>0.154175125729242</v>
      </c>
      <c r="AF82">
        <v>1.8456231275763299E-3</v>
      </c>
      <c r="AG82">
        <v>5.0996920575727397E-2</v>
      </c>
      <c r="AH82" s="1">
        <v>4.42529543759948E-5</v>
      </c>
      <c r="AI82">
        <v>2.7970701387266801E-4</v>
      </c>
      <c r="AJ82">
        <v>0.346413129726095</v>
      </c>
      <c r="AK82">
        <v>3.2589762226067102E-3</v>
      </c>
      <c r="AL82">
        <v>3.0383235418357298E-3</v>
      </c>
      <c r="AM82">
        <v>1.43992521071713E-4</v>
      </c>
      <c r="AN82">
        <v>1.1371188071452401E-3</v>
      </c>
      <c r="AO82">
        <v>6.0008527728777703E-4</v>
      </c>
      <c r="AP82">
        <v>0.16537971145719299</v>
      </c>
      <c r="AQ82">
        <v>1.0973929072149999E-3</v>
      </c>
      <c r="AR82">
        <v>0.105744685673265</v>
      </c>
      <c r="AS82">
        <v>0.19075434632868099</v>
      </c>
      <c r="AT82">
        <v>5.8443222344155797E-2</v>
      </c>
      <c r="AU82">
        <v>0.88744962350286705</v>
      </c>
      <c r="AV82">
        <v>2.2328464991246201E-4</v>
      </c>
      <c r="AW82">
        <v>1.8486258061115798E-2</v>
      </c>
      <c r="AX82">
        <v>1.1780015304413401E-3</v>
      </c>
      <c r="AY82">
        <v>6.8302994976349903E-3</v>
      </c>
      <c r="AZ82">
        <v>4.7560875753766701E-4</v>
      </c>
      <c r="BA82">
        <v>2.4259700678363198E-3</v>
      </c>
      <c r="BB82">
        <v>9.4821395895381601E-3</v>
      </c>
      <c r="BC82" s="1">
        <v>1.6807936940449999E-5</v>
      </c>
      <c r="BD82">
        <v>1.3456664111975601E-3</v>
      </c>
      <c r="BE82">
        <v>3.7979822184539901E-2</v>
      </c>
      <c r="BF82">
        <v>8.0727677526399505E-2</v>
      </c>
      <c r="BG82">
        <v>0.12927571543609501</v>
      </c>
      <c r="BH82">
        <v>0.11766196370544001</v>
      </c>
      <c r="BI82">
        <v>1.8877846753822601E-3</v>
      </c>
      <c r="BJ82">
        <v>1.1711771429697501E-2</v>
      </c>
      <c r="BK82" s="1">
        <v>4.4652786808649103E-5</v>
      </c>
      <c r="BL82">
        <v>0.14923352630245701</v>
      </c>
      <c r="BM82">
        <v>0.30501396744960801</v>
      </c>
      <c r="BN82">
        <v>0.86937718931595998</v>
      </c>
      <c r="BO82">
        <v>8.6844627849086503E-2</v>
      </c>
      <c r="BP82">
        <v>6.5774752535711606E-2</v>
      </c>
      <c r="BQ82">
        <v>0.494127577300426</v>
      </c>
      <c r="BR82">
        <v>8.7537717654175395E-2</v>
      </c>
      <c r="BS82">
        <v>0.20738126676363999</v>
      </c>
      <c r="BT82">
        <v>0.190988660530964</v>
      </c>
      <c r="BU82">
        <v>0.15919065111771499</v>
      </c>
      <c r="BV82">
        <v>5.1578336372607699E-3</v>
      </c>
      <c r="BW82">
        <v>3.2988391004457801E-2</v>
      </c>
      <c r="BX82">
        <v>0.64589162577754899</v>
      </c>
      <c r="BY82">
        <v>0.314582306053382</v>
      </c>
      <c r="BZ82">
        <v>0.12967891613090801</v>
      </c>
      <c r="CA82">
        <v>1.7638585621823501E-2</v>
      </c>
      <c r="CB82">
        <v>0.60220189201163099</v>
      </c>
      <c r="CC82">
        <v>2.45647856154891E-3</v>
      </c>
      <c r="CD82">
        <v>3.8770620007257298E-2</v>
      </c>
      <c r="CE82">
        <v>8.7487866285040298E-4</v>
      </c>
      <c r="CF82">
        <v>4.3726573742146002E-2</v>
      </c>
      <c r="CG82">
        <v>1.18879032915297E-3</v>
      </c>
      <c r="CH82">
        <v>0.29363436008718002</v>
      </c>
      <c r="CI82">
        <v>5.9109720092052698E-3</v>
      </c>
      <c r="CJ82">
        <v>0.19829953044484899</v>
      </c>
      <c r="CK82">
        <v>0.164712312600336</v>
      </c>
      <c r="CL82">
        <v>1.7898240038124801E-2</v>
      </c>
      <c r="CM82">
        <v>0.23981550024833301</v>
      </c>
      <c r="CN82">
        <v>0.64560130730225196</v>
      </c>
      <c r="CO82">
        <v>0.62300264648531201</v>
      </c>
      <c r="CP82">
        <v>3.6629373792508501E-3</v>
      </c>
      <c r="CQ82">
        <v>0.90317994145463798</v>
      </c>
      <c r="CR82">
        <v>0.19824858592094799</v>
      </c>
      <c r="CS82">
        <v>2.7723726679974699E-2</v>
      </c>
      <c r="CT82">
        <v>4.6677794869757301E-3</v>
      </c>
      <c r="CU82">
        <v>0.26163775948624801</v>
      </c>
      <c r="CV82">
        <v>4.0948325130656403E-2</v>
      </c>
      <c r="CW82" s="1">
        <v>8.1965747784929293E-5</v>
      </c>
      <c r="CX82">
        <v>3.2424456864417202E-2</v>
      </c>
      <c r="CY82">
        <v>0.18284613583616</v>
      </c>
      <c r="CZ82">
        <v>9.7550135980279395E-2</v>
      </c>
    </row>
    <row r="83" spans="1:104" x14ac:dyDescent="0.25">
      <c r="A83" t="s">
        <v>105</v>
      </c>
      <c r="B83" s="3">
        <f t="shared" si="6"/>
        <v>1.0101010101010102E-2</v>
      </c>
      <c r="C83">
        <f t="shared" si="7"/>
        <v>0.23782227811580978</v>
      </c>
      <c r="D83">
        <f t="shared" si="8"/>
        <v>1</v>
      </c>
      <c r="E83">
        <v>0.130402692548134</v>
      </c>
      <c r="F83">
        <v>0.27754854972616599</v>
      </c>
      <c r="G83">
        <v>0.162369874313055</v>
      </c>
      <c r="H83">
        <v>0.15034552783348101</v>
      </c>
      <c r="I83">
        <v>5.5198512543491798E-2</v>
      </c>
      <c r="J83">
        <v>0.19743455082175701</v>
      </c>
      <c r="K83">
        <v>0.47080480157450499</v>
      </c>
      <c r="L83">
        <v>0.113713899574047</v>
      </c>
      <c r="M83">
        <v>5.1064936243142602E-3</v>
      </c>
      <c r="N83">
        <v>8.1992770560265407E-3</v>
      </c>
      <c r="O83">
        <v>0.36709810031602702</v>
      </c>
      <c r="P83">
        <v>0.20668434163219601</v>
      </c>
      <c r="Q83">
        <v>6.0994614222457298E-2</v>
      </c>
      <c r="R83">
        <v>1.4941338084583099E-2</v>
      </c>
      <c r="S83">
        <v>0.85299540804690699</v>
      </c>
      <c r="T83">
        <v>0.86120448703710195</v>
      </c>
      <c r="U83">
        <v>0.1004497597618</v>
      </c>
      <c r="V83">
        <v>8.3420650748152402E-4</v>
      </c>
      <c r="W83">
        <v>0.121583449494991</v>
      </c>
      <c r="X83">
        <v>0.14375352120134399</v>
      </c>
      <c r="Y83">
        <v>0.24727601054342299</v>
      </c>
      <c r="Z83">
        <v>0.17623708797628901</v>
      </c>
      <c r="AA83">
        <v>0.85670091170683604</v>
      </c>
      <c r="AB83">
        <v>5.2688020333261998E-3</v>
      </c>
      <c r="AC83">
        <v>7.4405697704930093E-2</v>
      </c>
      <c r="AD83">
        <v>0.55447004163500302</v>
      </c>
      <c r="AE83">
        <v>1.5213549331168099E-4</v>
      </c>
      <c r="AF83">
        <v>0.53876165562263101</v>
      </c>
      <c r="AG83">
        <v>1.08727286757447E-3</v>
      </c>
      <c r="AH83">
        <v>0.21126700093321901</v>
      </c>
      <c r="AI83">
        <v>0.55507862715882295</v>
      </c>
      <c r="AJ83">
        <v>0.38339653919005701</v>
      </c>
      <c r="AK83">
        <v>0.51532959242129495</v>
      </c>
      <c r="AL83">
        <v>4.6112829686839198E-2</v>
      </c>
      <c r="AM83">
        <v>0.85252567991922501</v>
      </c>
      <c r="AN83">
        <v>0.26353226218134501</v>
      </c>
      <c r="AO83">
        <v>0.56981231383199304</v>
      </c>
      <c r="AP83">
        <v>1.6942357600855001E-3</v>
      </c>
      <c r="AQ83">
        <v>4.9320964162028304E-3</v>
      </c>
      <c r="AR83">
        <v>3.5762161196241501E-3</v>
      </c>
      <c r="AS83">
        <v>1.0190551891266201E-2</v>
      </c>
      <c r="AT83">
        <v>0.85516819079108997</v>
      </c>
      <c r="AU83">
        <v>0.141279231813186</v>
      </c>
      <c r="AV83">
        <v>0.22142393909462499</v>
      </c>
      <c r="AW83">
        <v>2.2210652268040799E-2</v>
      </c>
      <c r="AX83">
        <v>8.9617968404102008E-3</v>
      </c>
      <c r="AY83">
        <v>0.92626677594831897</v>
      </c>
      <c r="AZ83">
        <v>5.8907717872950599E-2</v>
      </c>
      <c r="BA83">
        <v>0.35610785414500301</v>
      </c>
      <c r="BB83">
        <v>0.45735682338425798</v>
      </c>
      <c r="BC83">
        <v>1.9272323373517999E-2</v>
      </c>
      <c r="BD83">
        <v>2.38246058591077E-2</v>
      </c>
      <c r="BE83">
        <v>4.9592592033643898E-2</v>
      </c>
      <c r="BF83">
        <v>7.0568897746228097E-3</v>
      </c>
      <c r="BG83">
        <v>0.17441939816774901</v>
      </c>
      <c r="BH83">
        <v>0.46463528206250698</v>
      </c>
      <c r="BI83">
        <v>2.91540738446448E-4</v>
      </c>
      <c r="BJ83">
        <v>0.67913690505838697</v>
      </c>
      <c r="BK83">
        <v>3.8579965056370598E-3</v>
      </c>
      <c r="BL83">
        <v>0.71515517074831902</v>
      </c>
      <c r="BM83">
        <v>3.0838668185006898E-2</v>
      </c>
      <c r="BN83">
        <v>0.88273241066609398</v>
      </c>
      <c r="BO83">
        <v>3.3964778469512901E-3</v>
      </c>
      <c r="BP83">
        <v>2.77245816606955E-2</v>
      </c>
      <c r="BQ83">
        <v>5.7443064964308101E-2</v>
      </c>
      <c r="BR83">
        <v>0.34481958951098401</v>
      </c>
      <c r="BS83">
        <v>3.5862324993938899E-3</v>
      </c>
      <c r="BT83">
        <v>1.02941211863679E-2</v>
      </c>
      <c r="BU83">
        <v>2.5524295302771301E-3</v>
      </c>
      <c r="BV83">
        <v>0.135087309335196</v>
      </c>
      <c r="BW83">
        <v>1.19108862722569E-2</v>
      </c>
      <c r="BX83">
        <v>9.5580403729724497E-2</v>
      </c>
      <c r="BY83">
        <v>9.2654065031709906E-2</v>
      </c>
      <c r="BZ83" s="1">
        <v>7.7429879452832004E-5</v>
      </c>
      <c r="CA83">
        <v>0.101246037117609</v>
      </c>
      <c r="CB83">
        <v>2.3936695166594298E-2</v>
      </c>
      <c r="CC83">
        <v>0.12777934112888401</v>
      </c>
      <c r="CD83">
        <v>1.8336399253444099E-2</v>
      </c>
      <c r="CE83">
        <v>1.79188049140751E-3</v>
      </c>
      <c r="CF83">
        <v>5.6225388468491601E-3</v>
      </c>
      <c r="CG83">
        <v>8.5608203983283698E-2</v>
      </c>
      <c r="CH83">
        <v>0.58223104807114401</v>
      </c>
      <c r="CI83">
        <v>0.87590294635778498</v>
      </c>
      <c r="CJ83">
        <v>1.0958624585249301E-2</v>
      </c>
      <c r="CK83">
        <v>0.55902068546171102</v>
      </c>
      <c r="CL83">
        <v>3.6390528047378799E-3</v>
      </c>
      <c r="CM83">
        <v>1.18820656752474E-2</v>
      </c>
      <c r="CN83">
        <v>0.55599044879297899</v>
      </c>
      <c r="CO83">
        <v>0.1004497597618</v>
      </c>
      <c r="CP83">
        <v>5.01756425299471E-2</v>
      </c>
      <c r="CQ83">
        <v>0.13847698304968001</v>
      </c>
      <c r="CR83">
        <v>0.877743864875003</v>
      </c>
      <c r="CS83">
        <v>7.2516916113428099E-3</v>
      </c>
      <c r="CT83">
        <v>7.8516174603110195E-2</v>
      </c>
      <c r="CU83">
        <v>0.505293039481021</v>
      </c>
      <c r="CV83">
        <v>0.45194125867246798</v>
      </c>
      <c r="CW83">
        <v>0.65677949980794004</v>
      </c>
      <c r="CX83">
        <v>0.59227396116912301</v>
      </c>
      <c r="CY83">
        <v>6.4463366375400302E-2</v>
      </c>
    </row>
    <row r="84" spans="1:104" x14ac:dyDescent="0.25">
      <c r="A84" t="s">
        <v>60</v>
      </c>
      <c r="B84" s="3">
        <f t="shared" si="6"/>
        <v>0.22</v>
      </c>
      <c r="C84">
        <f t="shared" si="7"/>
        <v>8.4983020682590393E-2</v>
      </c>
      <c r="D84">
        <f t="shared" si="8"/>
        <v>1</v>
      </c>
      <c r="E84">
        <v>0.52775908051165499</v>
      </c>
      <c r="F84">
        <v>0.3061910647842</v>
      </c>
      <c r="G84" s="1">
        <v>3.2990290056009702E-8</v>
      </c>
      <c r="H84">
        <v>4.4599171618412602E-4</v>
      </c>
      <c r="I84" s="1">
        <v>3.1564592574898701E-5</v>
      </c>
      <c r="J84">
        <v>5.1210863282012097E-3</v>
      </c>
      <c r="K84" s="1">
        <v>2.1250626219366599E-5</v>
      </c>
      <c r="L84">
        <v>0.189660302837283</v>
      </c>
      <c r="M84">
        <v>7.0929505131405498E-3</v>
      </c>
      <c r="N84" s="1">
        <v>6.9202548559920001E-5</v>
      </c>
      <c r="O84" s="1">
        <v>7.7669465203654805E-5</v>
      </c>
      <c r="P84" s="1">
        <v>1.7109536833533899E-7</v>
      </c>
      <c r="Q84">
        <v>1.1495229543141E-2</v>
      </c>
      <c r="R84" s="1">
        <v>3.5090660907075498E-5</v>
      </c>
      <c r="S84" s="1">
        <v>6.4194497036612895E-7</v>
      </c>
      <c r="T84">
        <v>1.05276494325516E-2</v>
      </c>
      <c r="U84">
        <v>1.29904052811482E-2</v>
      </c>
      <c r="V84">
        <v>0.77815391057604</v>
      </c>
      <c r="W84" s="1">
        <v>1.4850342354276301E-6</v>
      </c>
      <c r="X84">
        <v>0.207497057556883</v>
      </c>
      <c r="Y84">
        <v>1.17097463877903E-4</v>
      </c>
      <c r="Z84">
        <v>5.5409119075592E-4</v>
      </c>
      <c r="AA84">
        <v>3.1582964990363199E-2</v>
      </c>
      <c r="AB84" s="1">
        <v>2.2906430401386599E-7</v>
      </c>
      <c r="AC84">
        <v>2.7646301109396001E-2</v>
      </c>
      <c r="AD84">
        <v>4.21764921052112E-4</v>
      </c>
      <c r="AE84">
        <v>9.9601593129862998E-2</v>
      </c>
      <c r="AF84">
        <v>7.53804721770819E-3</v>
      </c>
      <c r="AG84">
        <v>7.3721423831343202E-3</v>
      </c>
      <c r="AH84">
        <v>2.12645310262712E-4</v>
      </c>
      <c r="AI84">
        <v>0.274765667172578</v>
      </c>
      <c r="AJ84">
        <v>2.2231140512605101E-2</v>
      </c>
      <c r="AK84">
        <v>9.6025713756163196E-4</v>
      </c>
      <c r="AL84">
        <v>5.3024347278502497E-3</v>
      </c>
      <c r="AM84" s="1">
        <v>1.10461194895157E-5</v>
      </c>
      <c r="AN84">
        <v>2.4705852213831699E-2</v>
      </c>
      <c r="AO84">
        <v>1.9986376597837499E-3</v>
      </c>
      <c r="AP84">
        <v>0.112950893674302</v>
      </c>
      <c r="AQ84" s="1">
        <v>3.9101819719607296E-9</v>
      </c>
      <c r="AR84">
        <v>8.3811573323731795E-3</v>
      </c>
      <c r="AS84">
        <v>0.24926109172907099</v>
      </c>
      <c r="AT84">
        <v>2.36098860786234E-2</v>
      </c>
      <c r="AU84">
        <v>5.67065050555585E-2</v>
      </c>
      <c r="AV84">
        <v>3.6782771684032302E-2</v>
      </c>
      <c r="AW84" s="1">
        <v>2.8670497272924101E-6</v>
      </c>
      <c r="AX84">
        <v>1.09554068651745E-4</v>
      </c>
      <c r="AY84">
        <v>2.27172688242137E-2</v>
      </c>
      <c r="AZ84">
        <v>3.6704416657727199E-3</v>
      </c>
      <c r="BA84">
        <v>0.29485743191521102</v>
      </c>
      <c r="BB84">
        <v>5.2166507398347398E-2</v>
      </c>
      <c r="BC84" s="1">
        <v>1.2916612422134401E-6</v>
      </c>
      <c r="BD84" s="1">
        <v>2.8707141351167E-6</v>
      </c>
      <c r="BE84">
        <v>3.8944819899050698E-3</v>
      </c>
      <c r="BF84" s="1">
        <v>8.9766170077956696E-8</v>
      </c>
      <c r="BG84">
        <v>0.40592643103655801</v>
      </c>
      <c r="BH84">
        <v>3.18175917895945E-2</v>
      </c>
      <c r="BI84" s="1">
        <v>1.8532373213195101E-5</v>
      </c>
      <c r="BJ84">
        <v>0.123411023834947</v>
      </c>
      <c r="BK84">
        <v>5.2905791363593003E-4</v>
      </c>
      <c r="BL84">
        <v>1.2468497403374699E-3</v>
      </c>
      <c r="BM84">
        <v>6.9450302646994599E-3</v>
      </c>
      <c r="BN84">
        <v>3.8664543556802197E-2</v>
      </c>
      <c r="BO84">
        <v>4.8616042957333003E-2</v>
      </c>
      <c r="BP84">
        <v>1.9873533745702E-4</v>
      </c>
      <c r="BQ84">
        <v>9.8357383024150393E-3</v>
      </c>
      <c r="BR84">
        <v>5.3398657142995996E-4</v>
      </c>
      <c r="BS84">
        <v>9.2263859519693098E-2</v>
      </c>
      <c r="BT84">
        <v>0.39015583658103897</v>
      </c>
      <c r="BU84">
        <v>2.3943226252367E-2</v>
      </c>
      <c r="BV84">
        <v>0.49447578130120901</v>
      </c>
      <c r="BW84">
        <v>7.3408445744725798E-3</v>
      </c>
      <c r="BX84">
        <v>0.68336528993408496</v>
      </c>
      <c r="BY84">
        <v>0.26290269949065298</v>
      </c>
      <c r="BZ84">
        <v>3.3585922700787599E-2</v>
      </c>
      <c r="CA84">
        <v>0.101887181347733</v>
      </c>
      <c r="CB84">
        <v>8.4680692135075106E-2</v>
      </c>
      <c r="CC84">
        <v>0.120248515726111</v>
      </c>
      <c r="CD84">
        <v>6.8637492783326102E-3</v>
      </c>
      <c r="CE84">
        <v>0.116915584216542</v>
      </c>
      <c r="CF84">
        <v>1.34582213035527E-3</v>
      </c>
      <c r="CG84" s="1">
        <v>2.1546623339402099E-6</v>
      </c>
      <c r="CH84">
        <v>0.12766456629341</v>
      </c>
      <c r="CI84">
        <v>6.2332184110703098E-2</v>
      </c>
      <c r="CJ84">
        <v>0.155387169612655</v>
      </c>
      <c r="CK84">
        <v>0.49552759754775</v>
      </c>
      <c r="CL84">
        <v>2.3279968201491402E-2</v>
      </c>
      <c r="CM84">
        <v>0.160751534404351</v>
      </c>
      <c r="CN84">
        <v>2.0578960579176401E-4</v>
      </c>
      <c r="CO84">
        <v>1.2925144242669799E-4</v>
      </c>
      <c r="CP84">
        <v>3.9689186017974998E-2</v>
      </c>
      <c r="CQ84">
        <v>0.14902380813216201</v>
      </c>
      <c r="CR84">
        <v>3.4164933507417001E-3</v>
      </c>
      <c r="CS84">
        <v>3.3502514761723401E-3</v>
      </c>
      <c r="CT84">
        <v>3.5767069785611901E-4</v>
      </c>
      <c r="CU84">
        <v>2.0068955137509701E-2</v>
      </c>
      <c r="CV84">
        <v>0.74203876382965706</v>
      </c>
      <c r="CW84" s="1">
        <v>7.4162766089781401E-8</v>
      </c>
      <c r="CX84" s="1">
        <v>3.9312876872667297E-8</v>
      </c>
      <c r="CY84" s="1">
        <v>2.42179290395551E-5</v>
      </c>
      <c r="CZ84" s="1">
        <v>2.4958583798083501E-5</v>
      </c>
    </row>
    <row r="85" spans="1:104" x14ac:dyDescent="0.25">
      <c r="A85" t="s">
        <v>35</v>
      </c>
      <c r="B85" s="3">
        <f t="shared" si="6"/>
        <v>0.31</v>
      </c>
      <c r="C85">
        <f t="shared" si="7"/>
        <v>1.967622885654946E-2</v>
      </c>
      <c r="D85">
        <f t="shared" si="8"/>
        <v>1</v>
      </c>
      <c r="E85" s="1">
        <v>2.25525100442417E-7</v>
      </c>
      <c r="F85">
        <v>7.9710985578842999E-2</v>
      </c>
      <c r="G85">
        <v>1.6003428178336501E-4</v>
      </c>
      <c r="H85">
        <v>6.0400857879274199E-4</v>
      </c>
      <c r="I85">
        <v>0.239200048417582</v>
      </c>
      <c r="J85">
        <v>1.6445912267694499E-3</v>
      </c>
      <c r="K85">
        <v>2.6570674730238999E-4</v>
      </c>
      <c r="L85">
        <v>3.0965242924600798E-4</v>
      </c>
      <c r="M85" s="1">
        <v>2.9209440122759298E-7</v>
      </c>
      <c r="N85" s="1">
        <v>2.5868473872818501E-5</v>
      </c>
      <c r="O85">
        <v>2.41803232632779E-3</v>
      </c>
      <c r="P85">
        <v>5.5112759000583802E-4</v>
      </c>
      <c r="Q85">
        <v>9.7527105669739699E-4</v>
      </c>
      <c r="R85">
        <v>7.4843192993667698E-3</v>
      </c>
      <c r="S85" s="1">
        <v>3.8457766237771699E-5</v>
      </c>
      <c r="T85">
        <v>5.5186340388201402E-2</v>
      </c>
      <c r="U85">
        <v>5.4897611543909997E-4</v>
      </c>
      <c r="V85">
        <v>9.4539299789717297E-4</v>
      </c>
      <c r="W85">
        <v>1.0219119149829E-2</v>
      </c>
      <c r="X85">
        <v>3.48367026904568E-2</v>
      </c>
      <c r="Y85" s="1">
        <v>1.1895767419284701E-5</v>
      </c>
      <c r="Z85">
        <v>8.9659787074686803E-3</v>
      </c>
      <c r="AA85" s="1">
        <v>3.68695950563164E-8</v>
      </c>
      <c r="AB85">
        <v>1.8841692744426201E-2</v>
      </c>
      <c r="AC85" s="1">
        <v>3.5794195382006103E-5</v>
      </c>
      <c r="AD85" s="1">
        <v>1.8842373245927401E-6</v>
      </c>
      <c r="AE85">
        <v>2.7702082849948099E-4</v>
      </c>
      <c r="AF85">
        <v>1.03112550220164E-3</v>
      </c>
      <c r="AG85">
        <v>2.0666904506201799E-2</v>
      </c>
      <c r="AH85">
        <v>9.1226113915028398E-3</v>
      </c>
      <c r="AI85">
        <v>1.92768307554085E-3</v>
      </c>
      <c r="AJ85">
        <v>6.7413413332168502E-4</v>
      </c>
      <c r="AK85">
        <v>6.8809126542931698E-2</v>
      </c>
      <c r="AL85" s="1">
        <v>3.5596698966443002E-5</v>
      </c>
      <c r="AM85">
        <v>2.0371055147858901E-3</v>
      </c>
      <c r="AN85" s="1">
        <v>7.6575915748437307E-6</v>
      </c>
      <c r="AO85">
        <v>1.8019762842268301E-3</v>
      </c>
      <c r="AP85">
        <v>1.6969332015173E-4</v>
      </c>
      <c r="AQ85" s="1">
        <v>1.2410681386761399E-5</v>
      </c>
      <c r="AR85" s="1">
        <v>8.7874134859694598E-5</v>
      </c>
      <c r="AS85" s="1">
        <v>6.7781601717891205E-5</v>
      </c>
      <c r="AT85">
        <v>3.2210299003692999E-4</v>
      </c>
      <c r="AU85">
        <v>5.8359808993151303E-2</v>
      </c>
      <c r="AV85" s="1">
        <v>8.1070795508524696E-6</v>
      </c>
      <c r="AW85">
        <v>5.74064420380269E-4</v>
      </c>
      <c r="AX85">
        <v>3.2133223655871198E-3</v>
      </c>
      <c r="AY85" s="1">
        <v>4.4557187757597796E-6</v>
      </c>
      <c r="AZ85">
        <v>2.5172596861288798E-4</v>
      </c>
      <c r="BA85">
        <v>1.5842780859915399E-4</v>
      </c>
      <c r="BB85" s="1">
        <v>6.7330585475145396E-5</v>
      </c>
      <c r="BC85" s="1">
        <v>2.6701799899533101E-7</v>
      </c>
      <c r="BD85">
        <v>0.115393378926192</v>
      </c>
      <c r="BE85">
        <v>3.7017178296228102E-2</v>
      </c>
      <c r="BF85">
        <v>0.11614656281720299</v>
      </c>
      <c r="BG85">
        <v>2.5967988132133098E-4</v>
      </c>
      <c r="BH85">
        <v>1.8468599844360999E-4</v>
      </c>
      <c r="BI85">
        <v>2.27269899636641E-4</v>
      </c>
      <c r="BJ85">
        <v>1.54045538886447E-3</v>
      </c>
      <c r="BK85" s="1">
        <v>1.99802978587622E-5</v>
      </c>
      <c r="BL85">
        <v>0.13399822637991399</v>
      </c>
      <c r="BM85">
        <v>2.1793300107774399E-2</v>
      </c>
      <c r="BN85" s="1">
        <v>7.3731315111833202E-6</v>
      </c>
      <c r="BO85" s="1">
        <v>1.11129753906208E-7</v>
      </c>
      <c r="BP85" s="1">
        <v>8.1311619619317495E-6</v>
      </c>
      <c r="BQ85">
        <v>9.89385210222163E-2</v>
      </c>
      <c r="BR85" s="1">
        <v>3.7261452388777499E-8</v>
      </c>
      <c r="BS85">
        <v>6.6631899482432497E-4</v>
      </c>
      <c r="BT85" s="1">
        <v>3.5395031716905999E-6</v>
      </c>
      <c r="BU85" s="1">
        <v>1.9500721757959202E-5</v>
      </c>
      <c r="BV85" s="1">
        <v>1.03787313262433E-6</v>
      </c>
      <c r="BW85">
        <v>3.9794047121780198E-4</v>
      </c>
      <c r="BX85">
        <v>5.5046713071801303E-3</v>
      </c>
      <c r="BY85">
        <v>9.5013595940486806E-2</v>
      </c>
      <c r="BZ85">
        <v>6.4803324751280301E-4</v>
      </c>
      <c r="CA85" s="1">
        <v>4.60760159016725E-5</v>
      </c>
      <c r="CB85">
        <v>4.8246025149506098E-3</v>
      </c>
      <c r="CC85">
        <v>3.6646553713854502E-4</v>
      </c>
      <c r="CD85">
        <v>0.121424294835159</v>
      </c>
      <c r="CE85">
        <v>5.8396022027076902E-2</v>
      </c>
      <c r="CF85">
        <v>2.5252540953877899E-3</v>
      </c>
      <c r="CG85">
        <v>3.1785810994114198E-3</v>
      </c>
      <c r="CH85">
        <v>0.194696891089504</v>
      </c>
      <c r="CI85">
        <v>5.16744686633352E-2</v>
      </c>
      <c r="CJ85">
        <v>5.1520210481675599E-3</v>
      </c>
      <c r="CK85">
        <v>1.65573434989525E-4</v>
      </c>
      <c r="CL85" s="1">
        <v>4.8642738743032201E-5</v>
      </c>
      <c r="CM85" s="1">
        <v>1.1685579642454099E-6</v>
      </c>
      <c r="CN85" s="1">
        <v>1.2370386857712501E-5</v>
      </c>
      <c r="CO85">
        <v>8.3323355932968399E-2</v>
      </c>
      <c r="CP85">
        <v>3.5642126442893898E-2</v>
      </c>
      <c r="CQ85">
        <v>5.5809099460788297E-2</v>
      </c>
      <c r="CR85" s="1">
        <v>2.76751080562953E-6</v>
      </c>
      <c r="CS85">
        <v>6.3493483941331502E-2</v>
      </c>
      <c r="CT85">
        <v>1.0310051176095899E-4</v>
      </c>
      <c r="CU85">
        <v>1.1242547698304699E-4</v>
      </c>
      <c r="CV85">
        <v>1.89535094606312E-4</v>
      </c>
      <c r="CW85">
        <v>1.67301692452817E-3</v>
      </c>
      <c r="CX85">
        <v>2.3989082096190099E-2</v>
      </c>
      <c r="CY85">
        <v>3.1192521653511E-4</v>
      </c>
      <c r="CZ85" s="1">
        <v>2.5522954521277E-7</v>
      </c>
    </row>
    <row r="86" spans="1:104" x14ac:dyDescent="0.25">
      <c r="A86" t="s">
        <v>39</v>
      </c>
      <c r="B86" s="3">
        <f t="shared" si="6"/>
        <v>0.34</v>
      </c>
      <c r="C86">
        <f t="shared" si="7"/>
        <v>2.5594434112689687E-2</v>
      </c>
      <c r="D86">
        <f t="shared" si="8"/>
        <v>1</v>
      </c>
      <c r="E86">
        <v>0.288293207592349</v>
      </c>
      <c r="F86" s="1">
        <v>1.3920159303824601E-7</v>
      </c>
      <c r="G86" s="1">
        <v>5.5258086089041498E-8</v>
      </c>
      <c r="H86" s="1">
        <v>1.3891666055161099E-5</v>
      </c>
      <c r="I86" s="1">
        <v>6.3967713660987395E-7</v>
      </c>
      <c r="J86">
        <v>2.0567049121599399E-3</v>
      </c>
      <c r="K86" s="1">
        <v>1.07549207508767E-9</v>
      </c>
      <c r="L86">
        <v>1.78361126363352E-3</v>
      </c>
      <c r="M86">
        <v>1.221252227846E-3</v>
      </c>
      <c r="N86" s="1">
        <v>9.2901106266314894E-8</v>
      </c>
      <c r="O86">
        <v>2.8209076690724602E-4</v>
      </c>
      <c r="P86" s="1">
        <v>1.48581640416057E-9</v>
      </c>
      <c r="Q86">
        <v>5.8407632250235498E-3</v>
      </c>
      <c r="R86" s="1">
        <v>2.6869912472565599E-6</v>
      </c>
      <c r="S86" s="1">
        <v>8.1082429402630394E-6</v>
      </c>
      <c r="T86">
        <v>5.5262409180619103E-3</v>
      </c>
      <c r="U86" s="1">
        <v>8.0126179018365695E-5</v>
      </c>
      <c r="V86">
        <v>5.51939112454242E-2</v>
      </c>
      <c r="W86" s="1">
        <v>9.9739330561183301E-7</v>
      </c>
      <c r="X86">
        <v>2.3085216560977701E-4</v>
      </c>
      <c r="Y86" s="1">
        <v>2.8081806690891101E-6</v>
      </c>
      <c r="Z86">
        <v>8.8563926038252305E-2</v>
      </c>
      <c r="AA86">
        <v>2.8570983771776999E-3</v>
      </c>
      <c r="AB86">
        <v>7.3839288127141602E-4</v>
      </c>
      <c r="AC86">
        <v>6.2845472779189003E-3</v>
      </c>
      <c r="AD86" s="1">
        <v>5.0723316817932302E-8</v>
      </c>
      <c r="AE86">
        <v>6.6658918820332994E-2</v>
      </c>
      <c r="AF86" s="1">
        <v>1.0629795139014299E-5</v>
      </c>
      <c r="AG86">
        <v>3.79933713978681E-3</v>
      </c>
      <c r="AH86">
        <v>1.7253683358195299E-4</v>
      </c>
      <c r="AI86" s="1">
        <v>1.89898087421162E-6</v>
      </c>
      <c r="AJ86">
        <v>5.4578575569496799E-4</v>
      </c>
      <c r="AK86">
        <v>7.92354038586973E-3</v>
      </c>
      <c r="AL86">
        <v>8.7668631376910597E-4</v>
      </c>
      <c r="AM86">
        <v>0.10744320387416501</v>
      </c>
      <c r="AN86">
        <v>5.4569705004162399E-3</v>
      </c>
      <c r="AO86">
        <v>2.6931524497468599E-2</v>
      </c>
      <c r="AP86" s="1">
        <v>6.3257998934682796E-5</v>
      </c>
      <c r="AQ86" s="1">
        <v>2.38858042600295E-6</v>
      </c>
      <c r="AR86">
        <v>3.17105011445405E-2</v>
      </c>
      <c r="AS86">
        <v>0.18554275677517101</v>
      </c>
      <c r="AT86">
        <v>1.8190280127535001E-4</v>
      </c>
      <c r="AU86">
        <v>5.85884952802233E-3</v>
      </c>
      <c r="AV86">
        <v>3.75324149781988E-3</v>
      </c>
      <c r="AW86" s="1">
        <v>2.59923722359054E-6</v>
      </c>
      <c r="AX86" s="1">
        <v>1.22304143926544E-8</v>
      </c>
      <c r="AY86" s="1">
        <v>9.3380599507678493E-9</v>
      </c>
      <c r="AZ86" s="1">
        <v>9.1876818101821497E-8</v>
      </c>
      <c r="BA86">
        <v>2.0005721899447899E-3</v>
      </c>
      <c r="BB86">
        <v>6.6098675336292503E-2</v>
      </c>
      <c r="BC86" s="1">
        <v>2.7883820743300201E-7</v>
      </c>
      <c r="BD86">
        <v>2.5319667381809002E-2</v>
      </c>
      <c r="BE86">
        <v>6.1042042823739604E-4</v>
      </c>
      <c r="BF86" s="1">
        <v>6.36242345632571E-8</v>
      </c>
      <c r="BG86" s="1">
        <v>7.6941603479026104E-5</v>
      </c>
      <c r="BH86">
        <v>1.26597707159441E-3</v>
      </c>
      <c r="BI86" s="1">
        <v>5.7163039019079398E-5</v>
      </c>
      <c r="BJ86">
        <v>2.9658572110829802E-3</v>
      </c>
      <c r="BK86" s="1">
        <v>1.76521895820158E-5</v>
      </c>
      <c r="BL86">
        <v>2.71087233234743E-3</v>
      </c>
      <c r="BM86">
        <v>4.2508657656147698E-4</v>
      </c>
      <c r="BN86">
        <v>9.3438619224739394E-3</v>
      </c>
      <c r="BO86" s="1">
        <v>1.21514045986669E-8</v>
      </c>
      <c r="BP86">
        <v>1.9868238077927201E-4</v>
      </c>
      <c r="BQ86">
        <v>1.16505089979878E-2</v>
      </c>
      <c r="BR86">
        <v>1.87137026105737E-3</v>
      </c>
      <c r="BS86" s="1">
        <v>1.5229894841862001E-5</v>
      </c>
      <c r="BT86">
        <v>4.0701964761716302E-4</v>
      </c>
      <c r="BU86">
        <v>0.140263415642043</v>
      </c>
      <c r="BV86">
        <v>0.14733152219701101</v>
      </c>
      <c r="BW86">
        <v>3.24965664828738E-3</v>
      </c>
      <c r="BX86" s="1">
        <v>7.6750175029772802E-5</v>
      </c>
      <c r="BY86">
        <v>8.5053739140810592E-3</v>
      </c>
      <c r="BZ86">
        <v>2.0243942628637299E-2</v>
      </c>
      <c r="CA86">
        <v>1.2961933069421699E-2</v>
      </c>
      <c r="CB86">
        <v>2.45868257266263E-2</v>
      </c>
      <c r="CC86">
        <v>3.7940994168333998E-2</v>
      </c>
      <c r="CD86" s="1">
        <v>6.4756032532344097E-6</v>
      </c>
      <c r="CE86">
        <v>1.723773077795E-4</v>
      </c>
      <c r="CF86">
        <v>1.7742197111374401E-4</v>
      </c>
      <c r="CG86" s="1">
        <v>1.41285910716285E-5</v>
      </c>
      <c r="CH86">
        <v>6.4214550408371899E-3</v>
      </c>
      <c r="CI86" s="1">
        <v>3.3217279652974601E-8</v>
      </c>
      <c r="CJ86" s="1">
        <v>4.3360809163746103E-5</v>
      </c>
      <c r="CK86">
        <v>1.4967142367556399E-2</v>
      </c>
      <c r="CL86">
        <v>1.3256260674260899E-2</v>
      </c>
      <c r="CM86">
        <v>0.39204060416120101</v>
      </c>
      <c r="CN86">
        <v>3.8974468231037097E-2</v>
      </c>
      <c r="CO86">
        <v>1.6739653940096101E-4</v>
      </c>
      <c r="CP86">
        <v>3.7147448087965299E-4</v>
      </c>
      <c r="CQ86">
        <v>0.316759359621133</v>
      </c>
      <c r="CR86">
        <v>1.85981176258944E-2</v>
      </c>
      <c r="CS86">
        <v>5.1457427651896599E-4</v>
      </c>
      <c r="CT86" s="1">
        <v>6.4423767314728403E-8</v>
      </c>
      <c r="CU86">
        <v>4.2698984921298597E-3</v>
      </c>
      <c r="CV86">
        <v>0.179259476753347</v>
      </c>
      <c r="CW86">
        <v>0.14045820066491299</v>
      </c>
      <c r="CX86">
        <v>1.00873771896285E-4</v>
      </c>
      <c r="CY86">
        <v>1.0143697756475399E-4</v>
      </c>
      <c r="CZ86">
        <v>6.6536406457205202E-3</v>
      </c>
    </row>
    <row r="87" spans="1:104" x14ac:dyDescent="0.25">
      <c r="A87" t="s">
        <v>118</v>
      </c>
      <c r="B87" s="3">
        <f t="shared" si="6"/>
        <v>0</v>
      </c>
      <c r="C87">
        <f t="shared" si="7"/>
        <v>0.26057463621523386</v>
      </c>
      <c r="D87">
        <f t="shared" si="8"/>
        <v>1</v>
      </c>
      <c r="E87">
        <v>0.27138921787053399</v>
      </c>
      <c r="F87">
        <v>1.4142447063319401E-2</v>
      </c>
      <c r="G87">
        <v>1.0296851841509601E-2</v>
      </c>
      <c r="H87">
        <v>0.66772837798056195</v>
      </c>
      <c r="I87">
        <v>0.10229227247292599</v>
      </c>
      <c r="J87">
        <v>0.48893579662716602</v>
      </c>
      <c r="K87">
        <v>0.38565048415648701</v>
      </c>
      <c r="L87">
        <v>2.2571386214227198E-3</v>
      </c>
      <c r="M87">
        <v>0.12052135458011</v>
      </c>
      <c r="N87">
        <v>0.684521542067832</v>
      </c>
      <c r="O87">
        <v>0.22574022199440999</v>
      </c>
      <c r="P87">
        <v>9.7954275188941703E-2</v>
      </c>
      <c r="Q87">
        <v>0.155252784856862</v>
      </c>
      <c r="R87">
        <v>0.35676631675022002</v>
      </c>
      <c r="S87">
        <v>0.25639718809551598</v>
      </c>
      <c r="T87">
        <v>0.26718895729105002</v>
      </c>
      <c r="U87">
        <v>0.81324856411285196</v>
      </c>
      <c r="V87">
        <v>7.4939508275901401E-2</v>
      </c>
      <c r="W87">
        <v>1.9756542813237601E-2</v>
      </c>
      <c r="X87">
        <v>0.14365101050450799</v>
      </c>
      <c r="Y87">
        <v>0.10467447588722099</v>
      </c>
      <c r="Z87">
        <v>0.26119158721095498</v>
      </c>
      <c r="AA87">
        <v>9.9993586651338701E-2</v>
      </c>
      <c r="AB87">
        <v>0.332072273417095</v>
      </c>
      <c r="AC87">
        <v>0.62494031463159105</v>
      </c>
      <c r="AD87">
        <v>1.9593316622013301E-2</v>
      </c>
      <c r="AE87">
        <v>0.239256287922406</v>
      </c>
      <c r="AF87">
        <v>0.23346487935809801</v>
      </c>
      <c r="AG87">
        <v>6.7481959157405097E-3</v>
      </c>
      <c r="AH87">
        <v>0.24981161247690201</v>
      </c>
      <c r="AI87">
        <v>0.10677133255181</v>
      </c>
      <c r="AJ87">
        <v>0.15550846553116501</v>
      </c>
      <c r="AK87">
        <v>1.00632898602075E-2</v>
      </c>
      <c r="AL87">
        <v>7.4088490173807198E-2</v>
      </c>
      <c r="AM87">
        <v>2.73825326842108E-3</v>
      </c>
      <c r="AN87">
        <v>0.20177657540274199</v>
      </c>
      <c r="AO87">
        <v>0.65720666122000804</v>
      </c>
      <c r="AP87">
        <v>1.48406645356624E-2</v>
      </c>
      <c r="AQ87">
        <v>7.3899988635391295E-2</v>
      </c>
      <c r="AR87">
        <v>0.428035124398432</v>
      </c>
      <c r="AS87">
        <v>7.33515162610045E-3</v>
      </c>
      <c r="AT87">
        <v>1.43568772093116E-2</v>
      </c>
      <c r="AU87">
        <v>0.116448154238253</v>
      </c>
      <c r="AV87">
        <v>0.74333664629962004</v>
      </c>
      <c r="AW87">
        <v>0.67668036824850597</v>
      </c>
      <c r="AX87">
        <v>0.30379082912176603</v>
      </c>
      <c r="AY87">
        <v>0.73719740642341303</v>
      </c>
      <c r="AZ87">
        <v>2.9551025387653699E-2</v>
      </c>
      <c r="BA87">
        <v>5.30319864805242E-2</v>
      </c>
      <c r="BB87">
        <v>2.1066655158392899E-3</v>
      </c>
      <c r="BC87">
        <v>0.59940503402601597</v>
      </c>
      <c r="BD87">
        <v>0.79900653873287197</v>
      </c>
      <c r="BE87">
        <v>3.9618019193817001E-2</v>
      </c>
      <c r="BF87">
        <v>0.32114096447277601</v>
      </c>
      <c r="BG87">
        <v>0.340988541879436</v>
      </c>
      <c r="BH87">
        <v>5.0073272599267101E-3</v>
      </c>
      <c r="BI87">
        <v>1.96590128371831E-4</v>
      </c>
      <c r="BJ87">
        <v>0.60903493193431402</v>
      </c>
      <c r="BK87">
        <v>9.3615322749290894E-2</v>
      </c>
      <c r="BL87">
        <v>0.385263174050473</v>
      </c>
      <c r="BM87">
        <v>0.344942301424075</v>
      </c>
      <c r="BN87">
        <v>2.20969974946666E-2</v>
      </c>
      <c r="BO87">
        <v>0.29579670270758501</v>
      </c>
      <c r="BP87">
        <v>0.65739731821823999</v>
      </c>
      <c r="BQ87">
        <v>7.1469874731358102E-2</v>
      </c>
      <c r="BR87">
        <v>0.16755240721879699</v>
      </c>
      <c r="BS87">
        <v>2.78700043583072E-3</v>
      </c>
      <c r="BT87">
        <v>0.229924832759895</v>
      </c>
      <c r="BU87">
        <v>0.226161928703172</v>
      </c>
      <c r="BV87">
        <v>0.25120780887862698</v>
      </c>
      <c r="BW87">
        <v>0.61183740817985099</v>
      </c>
      <c r="BX87">
        <v>0.58384438955010298</v>
      </c>
      <c r="BY87">
        <v>3.0256771583168401E-2</v>
      </c>
      <c r="BZ87">
        <v>0.422949210178452</v>
      </c>
      <c r="CA87">
        <v>0.70663831305910196</v>
      </c>
      <c r="CB87">
        <v>2.7881964082364801E-2</v>
      </c>
      <c r="CC87">
        <v>1.03757780569679E-2</v>
      </c>
      <c r="CD87">
        <v>0.46830606858000101</v>
      </c>
      <c r="CE87">
        <v>8.81337865403274E-2</v>
      </c>
      <c r="CF87">
        <v>0.25899371003952498</v>
      </c>
      <c r="CG87">
        <v>0.62804609548351498</v>
      </c>
      <c r="CH87">
        <v>4.19706532006342E-2</v>
      </c>
      <c r="CI87">
        <v>1.6594092193793299E-2</v>
      </c>
      <c r="CJ87">
        <v>6.9809823965077095E-2</v>
      </c>
      <c r="CK87">
        <v>0.236076191383958</v>
      </c>
      <c r="CL87">
        <v>0.170444367310747</v>
      </c>
      <c r="CM87">
        <v>8.9567593465430306E-2</v>
      </c>
      <c r="CN87">
        <v>0.18797971389526399</v>
      </c>
      <c r="CO87">
        <v>0.11590159752971101</v>
      </c>
      <c r="CP87">
        <v>0.21845775731460501</v>
      </c>
      <c r="CQ87">
        <v>0.13565038491286199</v>
      </c>
      <c r="CR87">
        <v>0.83542852122623901</v>
      </c>
      <c r="CS87">
        <v>0.65066348488524295</v>
      </c>
      <c r="CT87">
        <v>0.68645317122813698</v>
      </c>
    </row>
    <row r="88" spans="1:104" x14ac:dyDescent="0.25">
      <c r="A88" t="s">
        <v>104</v>
      </c>
      <c r="B88" s="3">
        <f t="shared" si="6"/>
        <v>0</v>
      </c>
      <c r="C88">
        <f t="shared" si="7"/>
        <v>0.23699941546370579</v>
      </c>
      <c r="D88">
        <f t="shared" si="8"/>
        <v>1</v>
      </c>
      <c r="E88">
        <v>0.25541919735861601</v>
      </c>
      <c r="F88">
        <v>0.23307517071525799</v>
      </c>
      <c r="G88">
        <v>2.8533708491567999E-4</v>
      </c>
      <c r="H88">
        <v>8.1888634921888401E-2</v>
      </c>
      <c r="I88">
        <v>0.52584893535555</v>
      </c>
      <c r="J88">
        <v>3.5100478677156802E-3</v>
      </c>
      <c r="K88">
        <v>3.5488042181063197E-2</v>
      </c>
      <c r="L88">
        <v>1.26499849287845E-2</v>
      </c>
      <c r="M88">
        <v>4.3727110940002499E-2</v>
      </c>
      <c r="N88">
        <v>8.2270880518299202E-4</v>
      </c>
      <c r="O88">
        <v>0.293980034825015</v>
      </c>
      <c r="P88">
        <v>0.28956666934374298</v>
      </c>
      <c r="Q88">
        <v>3.9528489137142499E-2</v>
      </c>
      <c r="R88">
        <v>0.33755887751946201</v>
      </c>
      <c r="S88">
        <v>1.31506509625015E-2</v>
      </c>
      <c r="T88">
        <v>1.4496617670390699E-2</v>
      </c>
      <c r="U88">
        <v>0.22168276604319501</v>
      </c>
      <c r="V88">
        <v>6.5612151476118194E-2</v>
      </c>
      <c r="W88">
        <v>1.37632351752279E-2</v>
      </c>
      <c r="X88">
        <v>7.8607188617733206E-2</v>
      </c>
      <c r="Y88">
        <v>0.364596123036947</v>
      </c>
      <c r="Z88">
        <v>9.4803601208430996E-2</v>
      </c>
      <c r="AA88">
        <v>6.7483826515995604E-2</v>
      </c>
      <c r="AB88">
        <v>0.66827304352966999</v>
      </c>
      <c r="AC88">
        <v>2.44700761422923E-2</v>
      </c>
      <c r="AD88">
        <v>0.234407711289365</v>
      </c>
      <c r="AE88">
        <v>0.59857129638254702</v>
      </c>
      <c r="AF88">
        <v>0.21460301765967099</v>
      </c>
      <c r="AG88">
        <v>0.70376272383580796</v>
      </c>
      <c r="AH88">
        <v>0.23478855614129701</v>
      </c>
      <c r="AI88">
        <v>9.6730787606385399E-2</v>
      </c>
      <c r="AJ88">
        <v>5.2483337738000402E-2</v>
      </c>
      <c r="AK88">
        <v>0.14175304083956899</v>
      </c>
      <c r="AL88">
        <v>0.61588043383554503</v>
      </c>
      <c r="AM88">
        <v>0.139150868661576</v>
      </c>
      <c r="AN88">
        <v>0.61974112145049598</v>
      </c>
      <c r="AO88">
        <v>0.41663399449865901</v>
      </c>
      <c r="AP88">
        <v>4.3991250218116201E-2</v>
      </c>
      <c r="AQ88">
        <v>0.64156444987890604</v>
      </c>
      <c r="AR88">
        <v>6.4067048487163103E-2</v>
      </c>
      <c r="AS88">
        <v>6.6621667317005598E-2</v>
      </c>
      <c r="AT88">
        <v>0.157847053865667</v>
      </c>
      <c r="AU88">
        <v>6.0654370019576302E-3</v>
      </c>
      <c r="AV88">
        <v>0.42135928829132002</v>
      </c>
      <c r="AW88">
        <v>1.50459434401263E-3</v>
      </c>
      <c r="AX88">
        <v>0.364032159459172</v>
      </c>
      <c r="AY88">
        <v>0.66110168715651296</v>
      </c>
      <c r="AZ88">
        <v>4.8572246115391498E-4</v>
      </c>
      <c r="BA88">
        <v>0.35612103140224199</v>
      </c>
      <c r="BB88">
        <v>0.83170526275130896</v>
      </c>
      <c r="BC88">
        <v>4.7630983162692701E-2</v>
      </c>
      <c r="BD88">
        <v>0.147370493863516</v>
      </c>
      <c r="BE88">
        <v>0.21185908612444601</v>
      </c>
      <c r="BF88">
        <v>0.44329898380325999</v>
      </c>
      <c r="BG88">
        <v>0.36121006923875998</v>
      </c>
      <c r="BH88">
        <v>9.5714387064343903E-2</v>
      </c>
      <c r="BI88">
        <v>7.0907741754315995E-2</v>
      </c>
      <c r="BJ88">
        <v>0.71913384473696296</v>
      </c>
      <c r="BK88">
        <v>1.8175432904143899E-4</v>
      </c>
      <c r="BL88">
        <v>8.4653638840906806E-2</v>
      </c>
      <c r="BM88">
        <v>7.4556109036627901E-3</v>
      </c>
      <c r="BN88">
        <v>0.32613409064223797</v>
      </c>
      <c r="BO88">
        <v>8.5134543654676806E-2</v>
      </c>
      <c r="BP88">
        <v>0.65470531809613197</v>
      </c>
      <c r="BQ88">
        <v>1.6480847660815201E-2</v>
      </c>
      <c r="BR88">
        <v>0.23879047608128601</v>
      </c>
      <c r="BS88">
        <v>0.61872876506756003</v>
      </c>
      <c r="BT88">
        <v>0.15294315708381101</v>
      </c>
      <c r="BU88">
        <v>6.9486797183975504E-2</v>
      </c>
      <c r="BV88">
        <v>0.21582015461717999</v>
      </c>
      <c r="BW88">
        <v>0.58427740653536597</v>
      </c>
      <c r="BX88">
        <v>0.23612191952004999</v>
      </c>
      <c r="BY88">
        <v>1.0942223445108401E-2</v>
      </c>
      <c r="BZ88">
        <v>0.19891143481121101</v>
      </c>
      <c r="CA88">
        <v>0.24632158896357401</v>
      </c>
      <c r="CB88">
        <v>0.154531085226047</v>
      </c>
      <c r="CC88">
        <v>0.69125443687631505</v>
      </c>
      <c r="CD88">
        <v>0.51136514519186904</v>
      </c>
      <c r="CE88">
        <v>0.57380300675204898</v>
      </c>
      <c r="CF88">
        <v>0.446146618861049</v>
      </c>
      <c r="CG88">
        <v>0.64762998454807097</v>
      </c>
      <c r="CH88">
        <v>1.34669381492078E-2</v>
      </c>
      <c r="CI88">
        <v>0.23726529401058399</v>
      </c>
      <c r="CJ88">
        <v>3.76096526027535E-2</v>
      </c>
      <c r="CK88">
        <v>0.24986871767117899</v>
      </c>
      <c r="CL88">
        <v>6.2891346705655202E-2</v>
      </c>
      <c r="CM88">
        <v>1.08355017219197E-2</v>
      </c>
      <c r="CN88">
        <v>0.40346324431609998</v>
      </c>
      <c r="CO88">
        <v>0.27421117311703702</v>
      </c>
      <c r="CP88">
        <v>0.17197757659384599</v>
      </c>
      <c r="CQ88">
        <v>0.320598651651538</v>
      </c>
      <c r="CR88">
        <v>6.6428124739539296E-3</v>
      </c>
      <c r="CS88">
        <v>2.2240061381277699E-2</v>
      </c>
      <c r="CT88">
        <v>7.3575605036729497E-2</v>
      </c>
      <c r="CU88">
        <v>0.29609023504367199</v>
      </c>
    </row>
    <row r="89" spans="1:104" x14ac:dyDescent="0.25">
      <c r="A89" t="s">
        <v>16</v>
      </c>
      <c r="B89" s="3">
        <f t="shared" si="6"/>
        <v>0.04</v>
      </c>
      <c r="C89">
        <f t="shared" si="7"/>
        <v>0.1884593137439648</v>
      </c>
      <c r="D89">
        <f t="shared" si="8"/>
        <v>1</v>
      </c>
      <c r="E89">
        <v>0.26930293653066001</v>
      </c>
      <c r="F89">
        <v>0.451554779342353</v>
      </c>
      <c r="G89" s="1">
        <v>2.29741072280236E-5</v>
      </c>
      <c r="H89">
        <v>2.06989439990771E-2</v>
      </c>
      <c r="I89">
        <v>2.0490191553954799E-3</v>
      </c>
      <c r="J89">
        <v>0.24008374791256501</v>
      </c>
      <c r="K89">
        <v>5.3506817027272504E-4</v>
      </c>
      <c r="L89">
        <v>1.2208087427189001E-2</v>
      </c>
      <c r="M89">
        <v>0.71698427318745706</v>
      </c>
      <c r="N89">
        <v>0.20733641388545401</v>
      </c>
      <c r="O89">
        <v>2.3225492407832598E-3</v>
      </c>
      <c r="P89" s="1">
        <v>3.08978450530564E-6</v>
      </c>
      <c r="Q89">
        <v>6.7261270026235401E-2</v>
      </c>
      <c r="R89">
        <v>6.2957671240406105E-2</v>
      </c>
      <c r="S89">
        <v>4.1328787139692499E-2</v>
      </c>
      <c r="T89">
        <v>3.6077257299227698E-3</v>
      </c>
      <c r="U89">
        <v>4.5436738579528797E-2</v>
      </c>
      <c r="V89">
        <v>3.19269194924501E-2</v>
      </c>
      <c r="W89">
        <v>0.123441026920329</v>
      </c>
      <c r="X89">
        <v>0.25409945487906299</v>
      </c>
      <c r="Y89">
        <v>0.51859996269890196</v>
      </c>
      <c r="Z89">
        <v>0.125910628220431</v>
      </c>
      <c r="AA89">
        <v>6.7250641874695705E-4</v>
      </c>
      <c r="AB89">
        <v>0.25379734057874298</v>
      </c>
      <c r="AC89">
        <v>2.2930969272922101E-3</v>
      </c>
      <c r="AD89">
        <v>1.0776869761662601E-2</v>
      </c>
      <c r="AE89">
        <v>0.71539756636417795</v>
      </c>
      <c r="AF89">
        <v>5.6376141346156598E-3</v>
      </c>
      <c r="AG89">
        <v>0.70033021211141</v>
      </c>
      <c r="AH89">
        <v>1.0391522624184401E-2</v>
      </c>
      <c r="AI89">
        <v>9.9051042892905602E-2</v>
      </c>
      <c r="AJ89">
        <v>3.7523471852138598E-2</v>
      </c>
      <c r="AK89">
        <v>7.7655704973727605E-2</v>
      </c>
      <c r="AL89">
        <v>0.19984699699234601</v>
      </c>
      <c r="AM89">
        <v>8.4455951698760995E-3</v>
      </c>
      <c r="AN89">
        <v>3.57233381789397E-3</v>
      </c>
      <c r="AO89">
        <v>0.13874724285783299</v>
      </c>
      <c r="AP89">
        <v>0.47242985274375598</v>
      </c>
      <c r="AQ89">
        <v>1.29752909702833E-2</v>
      </c>
      <c r="AR89">
        <v>0.16795043410865201</v>
      </c>
      <c r="AS89">
        <v>5.2833799133229803E-2</v>
      </c>
      <c r="AT89">
        <v>0.46095277048669903</v>
      </c>
      <c r="AU89">
        <v>0.47171554527432302</v>
      </c>
      <c r="AV89">
        <v>0.16839401529037301</v>
      </c>
      <c r="AW89">
        <v>4.9120634286796997E-3</v>
      </c>
      <c r="AX89">
        <v>0.184694199577672</v>
      </c>
      <c r="AY89">
        <v>8.7013162082174803E-3</v>
      </c>
      <c r="AZ89">
        <v>0.125389249591281</v>
      </c>
      <c r="BA89">
        <v>0.54687890683664298</v>
      </c>
      <c r="BB89">
        <v>0.54853292699259504</v>
      </c>
      <c r="BC89">
        <v>5.9540693700844E-3</v>
      </c>
      <c r="BD89">
        <v>3.9513451360677798E-2</v>
      </c>
      <c r="BE89">
        <v>7.1026147463282202E-2</v>
      </c>
      <c r="BF89">
        <v>2.9553801178611098E-3</v>
      </c>
      <c r="BG89">
        <v>8.1931911041730601E-2</v>
      </c>
      <c r="BH89">
        <v>1.7696612090321501E-2</v>
      </c>
      <c r="BI89">
        <v>5.2107172863615603E-2</v>
      </c>
      <c r="BJ89">
        <v>0.17614998817944799</v>
      </c>
      <c r="BK89">
        <v>1.20615818363252E-2</v>
      </c>
      <c r="BL89">
        <v>3.2989160610385399E-3</v>
      </c>
      <c r="BM89">
        <v>1.6276420173507E-3</v>
      </c>
      <c r="BN89">
        <v>8.9119737730237902E-2</v>
      </c>
      <c r="BO89">
        <v>0.15110901710515101</v>
      </c>
      <c r="BP89">
        <v>6.7391648823276699E-3</v>
      </c>
      <c r="BQ89">
        <v>1.2667729129407199E-2</v>
      </c>
      <c r="BR89">
        <v>0.54189671999107403</v>
      </c>
      <c r="BS89">
        <v>0.147880189887932</v>
      </c>
      <c r="BT89">
        <v>0.28560468862777899</v>
      </c>
      <c r="BU89">
        <v>0.72198696818928798</v>
      </c>
      <c r="BV89">
        <v>0.24987731382540501</v>
      </c>
      <c r="BW89">
        <v>0.16049110402703201</v>
      </c>
      <c r="BX89">
        <v>4.47640192916973E-2</v>
      </c>
      <c r="BY89">
        <v>2.9602821688241299E-2</v>
      </c>
      <c r="BZ89">
        <v>0.41116165260116799</v>
      </c>
      <c r="CA89">
        <v>0.23880006078327801</v>
      </c>
      <c r="CB89">
        <v>9.8147273566459199E-3</v>
      </c>
      <c r="CC89">
        <v>0.182286303904025</v>
      </c>
      <c r="CD89" s="1">
        <v>4.0881876253489998E-5</v>
      </c>
      <c r="CE89">
        <v>3.4646768885108199E-3</v>
      </c>
      <c r="CF89" s="1">
        <v>2.77120171022886E-7</v>
      </c>
      <c r="CG89">
        <v>0.16805696607191001</v>
      </c>
      <c r="CH89">
        <v>7.4919753379351195E-2</v>
      </c>
      <c r="CI89">
        <v>1.4765087052672E-4</v>
      </c>
      <c r="CJ89">
        <v>0.52235465679884396</v>
      </c>
      <c r="CK89">
        <v>0.471358238234244</v>
      </c>
      <c r="CL89">
        <v>0.71970936948424802</v>
      </c>
      <c r="CM89">
        <v>5.13333439563851E-2</v>
      </c>
      <c r="CN89">
        <v>0.483094421646594</v>
      </c>
      <c r="CO89">
        <v>1.19044825094081E-2</v>
      </c>
      <c r="CP89">
        <v>0.91271597898822598</v>
      </c>
      <c r="CQ89">
        <v>0.28900881636352199</v>
      </c>
      <c r="CR89">
        <v>0.72463860501164301</v>
      </c>
      <c r="CS89">
        <v>2.0206049546867999E-2</v>
      </c>
      <c r="CT89">
        <v>0.19160140626747699</v>
      </c>
      <c r="CU89">
        <v>0.60512689756433602</v>
      </c>
      <c r="CV89">
        <v>0.39663516869897703</v>
      </c>
      <c r="CW89">
        <v>0.65393863069855696</v>
      </c>
      <c r="CX89">
        <v>3.3741007135033897E-2</v>
      </c>
      <c r="CY89">
        <v>4.9301628237511497E-2</v>
      </c>
      <c r="CZ89">
        <v>2.6335819835590499E-2</v>
      </c>
    </row>
    <row r="90" spans="1:104" x14ac:dyDescent="0.25">
      <c r="A90" t="s">
        <v>136</v>
      </c>
      <c r="B90" s="3">
        <f t="shared" si="6"/>
        <v>0</v>
      </c>
      <c r="C90">
        <f t="shared" si="7"/>
        <v>0.29576285904227551</v>
      </c>
      <c r="D90">
        <f t="shared" si="8"/>
        <v>1</v>
      </c>
      <c r="E90">
        <v>0.45534273643824102</v>
      </c>
      <c r="F90">
        <v>2.18022991277853E-2</v>
      </c>
      <c r="G90">
        <v>0.28508791395919703</v>
      </c>
      <c r="H90">
        <v>0.24342447188417901</v>
      </c>
      <c r="I90">
        <v>0.54880905874764396</v>
      </c>
      <c r="J90">
        <v>0.19883192884550999</v>
      </c>
      <c r="K90">
        <v>0.15734589659575801</v>
      </c>
      <c r="L90">
        <v>0.13800195296078899</v>
      </c>
      <c r="M90">
        <v>0.24943528019768901</v>
      </c>
      <c r="N90">
        <v>0.48593605001023898</v>
      </c>
      <c r="O90">
        <v>0.56153370415762105</v>
      </c>
      <c r="P90">
        <v>0.16274104596526101</v>
      </c>
      <c r="Q90">
        <v>0.243189009983315</v>
      </c>
      <c r="R90">
        <v>0.44644984187630499</v>
      </c>
      <c r="S90">
        <v>3.8597513218779897E-2</v>
      </c>
      <c r="T90">
        <v>0.111914930963569</v>
      </c>
      <c r="U90">
        <v>0.489105596614059</v>
      </c>
      <c r="V90">
        <v>0.14905968927737101</v>
      </c>
      <c r="W90">
        <v>0.106032804842059</v>
      </c>
      <c r="X90">
        <v>0.42622354123988698</v>
      </c>
      <c r="Y90">
        <v>0.25581204752138298</v>
      </c>
      <c r="Z90">
        <v>0.16042396986179899</v>
      </c>
      <c r="AA90">
        <v>0.106230665601732</v>
      </c>
      <c r="AB90">
        <v>0.18934440315286899</v>
      </c>
      <c r="AC90">
        <v>0.44141111670824601</v>
      </c>
      <c r="AD90">
        <v>0.55863835313902299</v>
      </c>
      <c r="AE90">
        <v>0.111111943808232</v>
      </c>
      <c r="AF90">
        <v>0.21082223031501299</v>
      </c>
      <c r="AG90">
        <v>1.13819241943986E-2</v>
      </c>
      <c r="AH90">
        <v>0.53038701191154503</v>
      </c>
      <c r="AI90">
        <v>0.59156447801415502</v>
      </c>
      <c r="AJ90">
        <v>0.30444447449511403</v>
      </c>
      <c r="AK90">
        <v>3.8479332304658602E-2</v>
      </c>
      <c r="AL90">
        <v>0.133870790725379</v>
      </c>
      <c r="AM90">
        <v>0.17364537845363001</v>
      </c>
      <c r="AN90">
        <v>8.1100275690544094E-2</v>
      </c>
      <c r="AO90">
        <v>0.39992734088359999</v>
      </c>
      <c r="AP90">
        <v>0.19470732503018001</v>
      </c>
      <c r="AQ90">
        <v>1.0328604826438E-2</v>
      </c>
      <c r="AR90">
        <v>0.54538822534523901</v>
      </c>
      <c r="AS90">
        <v>0.25274028579165903</v>
      </c>
      <c r="AT90">
        <v>0.53832280724575099</v>
      </c>
      <c r="AU90">
        <v>0.42176101265374899</v>
      </c>
      <c r="AV90">
        <v>0.47903418976045498</v>
      </c>
      <c r="AW90">
        <v>0.51698390889790202</v>
      </c>
      <c r="AX90">
        <v>0.47988046282857499</v>
      </c>
      <c r="AY90">
        <v>2.3046167098672202E-2</v>
      </c>
      <c r="AZ90">
        <v>0.44393577885277102</v>
      </c>
      <c r="BA90">
        <v>0.57504734334485796</v>
      </c>
      <c r="BB90">
        <v>0.45037919656782899</v>
      </c>
      <c r="BC90">
        <v>0.41745420051575</v>
      </c>
      <c r="BD90">
        <v>9.4654833323815205E-2</v>
      </c>
      <c r="BE90">
        <v>0.42418220032477399</v>
      </c>
      <c r="BF90">
        <v>8.2308828482412402E-2</v>
      </c>
      <c r="BG90">
        <v>0.57686619632653202</v>
      </c>
      <c r="BH90">
        <v>0.65613803691111705</v>
      </c>
      <c r="BI90">
        <v>5.8248777075496E-2</v>
      </c>
      <c r="BJ90">
        <v>0.469984744659735</v>
      </c>
      <c r="BK90">
        <v>0.43833114679813501</v>
      </c>
      <c r="BL90">
        <v>2.17896428435E-3</v>
      </c>
      <c r="BM90">
        <v>0.43651204111397102</v>
      </c>
      <c r="BN90">
        <v>0.42325209054044799</v>
      </c>
      <c r="BO90">
        <v>0.202509830681216</v>
      </c>
      <c r="BP90">
        <v>0.12716245403419299</v>
      </c>
      <c r="BQ90">
        <v>0.217668862934496</v>
      </c>
      <c r="BR90">
        <v>5.3783546675357802E-3</v>
      </c>
      <c r="BS90">
        <v>7.5682788261525094E-2</v>
      </c>
      <c r="BT90">
        <v>0.45851156937247101</v>
      </c>
      <c r="BU90">
        <v>0.49159504167839002</v>
      </c>
    </row>
    <row r="91" spans="1:104" x14ac:dyDescent="0.25">
      <c r="A91" t="s">
        <v>79</v>
      </c>
      <c r="B91" s="3">
        <f t="shared" si="6"/>
        <v>0.03</v>
      </c>
      <c r="C91">
        <f t="shared" si="7"/>
        <v>0.17208085207210558</v>
      </c>
      <c r="D91">
        <f t="shared" si="8"/>
        <v>1</v>
      </c>
      <c r="E91">
        <v>0.13804148072480199</v>
      </c>
      <c r="F91">
        <v>0.288503938880524</v>
      </c>
      <c r="G91">
        <v>1.0417413991437401E-3</v>
      </c>
      <c r="H91">
        <v>1.8010033282536499E-2</v>
      </c>
      <c r="I91" s="1">
        <v>3.0315830692196599E-5</v>
      </c>
      <c r="J91">
        <v>0.20960289627495299</v>
      </c>
      <c r="K91">
        <v>0.11631580218785</v>
      </c>
      <c r="L91">
        <v>4.01719548202603E-2</v>
      </c>
      <c r="M91">
        <v>1.52308336582733E-3</v>
      </c>
      <c r="N91">
        <v>9.2204608483996801E-3</v>
      </c>
      <c r="O91">
        <v>0.17774338735005599</v>
      </c>
      <c r="P91">
        <v>0.101140837486715</v>
      </c>
      <c r="Q91">
        <v>2.09204465821166E-2</v>
      </c>
      <c r="R91">
        <v>4.8163782982842797E-3</v>
      </c>
      <c r="S91">
        <v>9.5777943333452603E-2</v>
      </c>
      <c r="T91">
        <v>4.18689784498417E-2</v>
      </c>
      <c r="U91">
        <v>0.59277760475778196</v>
      </c>
      <c r="V91">
        <v>0.84249423732142903</v>
      </c>
      <c r="W91">
        <v>0.20922768484481699</v>
      </c>
      <c r="X91">
        <v>1.24985144058559E-2</v>
      </c>
      <c r="Y91">
        <v>0.34318522889555603</v>
      </c>
      <c r="Z91">
        <v>0.115588984056789</v>
      </c>
      <c r="AA91">
        <v>0.89999337651328104</v>
      </c>
      <c r="AB91">
        <v>0.12862363778084801</v>
      </c>
      <c r="AC91">
        <v>0.176916414696309</v>
      </c>
      <c r="AD91">
        <v>0.19949446752098501</v>
      </c>
      <c r="AE91">
        <v>0.56620167842066105</v>
      </c>
      <c r="AF91">
        <v>5.4588197952161098E-2</v>
      </c>
      <c r="AG91">
        <v>0.84520301723281199</v>
      </c>
      <c r="AH91">
        <v>0.22961993689138799</v>
      </c>
      <c r="AI91">
        <v>3.2719452885669201E-2</v>
      </c>
      <c r="AJ91">
        <v>3.9221665109293799E-2</v>
      </c>
      <c r="AK91">
        <v>7.4770816962276901E-2</v>
      </c>
      <c r="AL91">
        <v>0.83228042478282305</v>
      </c>
      <c r="AM91">
        <v>0.12962572012537399</v>
      </c>
      <c r="AN91">
        <v>2.7747791451612999E-3</v>
      </c>
      <c r="AO91" s="1">
        <v>5.0021170626983897E-5</v>
      </c>
      <c r="AP91">
        <v>4.3191109608357398E-2</v>
      </c>
      <c r="AQ91">
        <v>0.55705351923314705</v>
      </c>
      <c r="AR91">
        <v>7.9484951252789995E-2</v>
      </c>
      <c r="AS91">
        <v>0.33712903715584203</v>
      </c>
      <c r="AT91">
        <v>0.121440078522408</v>
      </c>
      <c r="AU91">
        <v>0.12681073654147401</v>
      </c>
      <c r="AV91">
        <v>6.1482025529797903E-2</v>
      </c>
      <c r="AW91">
        <v>3.5578342920094902E-2</v>
      </c>
      <c r="AX91">
        <v>1.1011926969427199E-4</v>
      </c>
      <c r="AY91">
        <v>1.0325520417634701E-2</v>
      </c>
      <c r="AZ91">
        <v>0.48296875986442001</v>
      </c>
      <c r="BA91">
        <v>6.35377317132923E-2</v>
      </c>
      <c r="BB91">
        <v>0.16974043230115499</v>
      </c>
      <c r="BC91">
        <v>1.26945695057765E-2</v>
      </c>
      <c r="BD91">
        <v>2.17531228502705E-2</v>
      </c>
      <c r="BE91">
        <v>0.82006275391155303</v>
      </c>
      <c r="BF91">
        <v>1.8350369894036399E-2</v>
      </c>
      <c r="BG91">
        <v>7.8390560368824108E-3</v>
      </c>
      <c r="BH91">
        <v>0.36162583557267902</v>
      </c>
      <c r="BI91">
        <v>0.112991202061025</v>
      </c>
      <c r="BJ91">
        <v>7.3623626707116502E-2</v>
      </c>
      <c r="BK91">
        <v>4.8010489693733302E-4</v>
      </c>
      <c r="BL91">
        <v>0.10447471703344299</v>
      </c>
      <c r="BM91">
        <v>0.106347970538358</v>
      </c>
      <c r="BN91">
        <v>0.26911352481260198</v>
      </c>
      <c r="BO91">
        <v>5.0921727409726997E-3</v>
      </c>
      <c r="BP91">
        <v>3.89850008702797E-3</v>
      </c>
      <c r="BQ91">
        <v>8.9924445436959394E-3</v>
      </c>
      <c r="BR91">
        <v>5.1594976185486896E-3</v>
      </c>
      <c r="BS91">
        <v>5.9923368401315603E-2</v>
      </c>
      <c r="BT91">
        <v>0.14812348805419601</v>
      </c>
      <c r="BU91">
        <v>4.0893941119564299E-2</v>
      </c>
      <c r="BV91">
        <v>1.2076540563159099E-2</v>
      </c>
      <c r="BW91">
        <v>0.14426346334024101</v>
      </c>
      <c r="BX91">
        <v>0.31406649944864801</v>
      </c>
      <c r="BY91">
        <v>0.10150917450111401</v>
      </c>
      <c r="BZ91">
        <v>9.8430903778119194E-2</v>
      </c>
      <c r="CA91">
        <v>0.56894278005941101</v>
      </c>
      <c r="CB91">
        <v>0.107465174419134</v>
      </c>
      <c r="CC91">
        <v>2.6020080574495098E-2</v>
      </c>
      <c r="CD91">
        <v>0.27555749561873</v>
      </c>
      <c r="CE91">
        <v>0.30658273752659898</v>
      </c>
      <c r="CF91">
        <v>8.2368670403537205E-3</v>
      </c>
      <c r="CG91">
        <v>5.4220381314892999E-2</v>
      </c>
      <c r="CH91">
        <v>1.46718393193047E-3</v>
      </c>
      <c r="CI91" s="1">
        <v>3.4193027426094703E-5</v>
      </c>
      <c r="CJ91">
        <v>0.154154052149925</v>
      </c>
      <c r="CK91">
        <v>0.30428324944294799</v>
      </c>
      <c r="CL91">
        <v>0.29480734175552897</v>
      </c>
      <c r="CM91">
        <v>6.6362999374409204E-2</v>
      </c>
      <c r="CN91">
        <v>3.2112450141771301E-3</v>
      </c>
      <c r="CO91">
        <v>0.118969201072801</v>
      </c>
      <c r="CP91">
        <v>0.54541991921076405</v>
      </c>
      <c r="CQ91">
        <v>0.61705081762982805</v>
      </c>
      <c r="CR91">
        <v>5.9903232273553098E-2</v>
      </c>
      <c r="CS91">
        <v>5.7516036793860199E-2</v>
      </c>
      <c r="CT91">
        <v>7.1967460949411297E-2</v>
      </c>
      <c r="CU91">
        <v>0.41957394678508803</v>
      </c>
      <c r="CV91">
        <v>9.2256063905458999E-2</v>
      </c>
      <c r="CW91">
        <v>3.8926721955299601E-2</v>
      </c>
      <c r="CX91">
        <v>0.25199759631999402</v>
      </c>
      <c r="CY91">
        <v>4.9909005134385002E-2</v>
      </c>
      <c r="CZ91">
        <v>0.180024670995407</v>
      </c>
    </row>
    <row r="92" spans="1:104" x14ac:dyDescent="0.25">
      <c r="A92" t="s">
        <v>147</v>
      </c>
      <c r="B92" s="3">
        <f t="shared" si="6"/>
        <v>1.0416666666666666E-2</v>
      </c>
      <c r="C92">
        <f t="shared" si="7"/>
        <v>0.31774982459617246</v>
      </c>
      <c r="D92">
        <f t="shared" si="8"/>
        <v>1</v>
      </c>
      <c r="E92">
        <v>0.562782684726436</v>
      </c>
      <c r="F92">
        <v>0.52822146653386504</v>
      </c>
      <c r="G92">
        <v>6.03730282685273E-2</v>
      </c>
      <c r="H92">
        <v>1.32553713745245E-2</v>
      </c>
      <c r="I92">
        <v>4.4954344225042298E-2</v>
      </c>
      <c r="J92">
        <v>0.173878465452658</v>
      </c>
      <c r="K92">
        <v>0.22423108059271701</v>
      </c>
      <c r="L92">
        <v>0.261328934778084</v>
      </c>
      <c r="M92">
        <v>0.74190585572158596</v>
      </c>
      <c r="N92">
        <v>7.1525765238494604E-2</v>
      </c>
      <c r="O92">
        <v>0.34115086539452499</v>
      </c>
      <c r="P92">
        <v>0.35780913005616199</v>
      </c>
      <c r="Q92">
        <v>0.14617765682153</v>
      </c>
      <c r="R92">
        <v>0.242620753747739</v>
      </c>
      <c r="S92">
        <v>0.19394406036208001</v>
      </c>
      <c r="T92">
        <v>0.84020913579879897</v>
      </c>
      <c r="U92">
        <v>3.63865537600227E-2</v>
      </c>
      <c r="V92">
        <v>0.50982809928592598</v>
      </c>
      <c r="W92">
        <v>0.34581078110942698</v>
      </c>
      <c r="X92">
        <v>0.27355934817007099</v>
      </c>
      <c r="Y92">
        <v>0.30656589624691699</v>
      </c>
      <c r="Z92">
        <v>9.3330640507945997E-2</v>
      </c>
      <c r="AA92">
        <v>5.7654498160777501E-2</v>
      </c>
      <c r="AB92">
        <v>0.34006924576314401</v>
      </c>
      <c r="AC92">
        <v>0.64423488324935496</v>
      </c>
      <c r="AD92">
        <v>9.8450692749209798E-2</v>
      </c>
      <c r="AE92">
        <v>1.2102793755536301E-2</v>
      </c>
      <c r="AF92">
        <v>0.51477648267595699</v>
      </c>
      <c r="AG92">
        <v>0.19142322941503001</v>
      </c>
      <c r="AH92">
        <v>2.4475329983583899E-2</v>
      </c>
      <c r="AI92">
        <v>1.8308986892698501E-2</v>
      </c>
      <c r="AJ92">
        <v>0.491630211429057</v>
      </c>
      <c r="AK92">
        <v>0.24304796648788901</v>
      </c>
      <c r="AL92">
        <v>0.53993588907141599</v>
      </c>
      <c r="AM92">
        <v>0.23835920949150499</v>
      </c>
      <c r="AN92">
        <v>1.6885406843311902E-2</v>
      </c>
      <c r="AO92">
        <v>0.78860721102020503</v>
      </c>
      <c r="AP92">
        <v>0.57757646901988502</v>
      </c>
      <c r="AQ92">
        <v>0.536052436488199</v>
      </c>
      <c r="AR92">
        <v>0.54498182632693104</v>
      </c>
      <c r="AS92">
        <v>0.49853106913287598</v>
      </c>
      <c r="AT92">
        <v>0.19916383652677699</v>
      </c>
      <c r="AU92">
        <v>0.76588892118594498</v>
      </c>
      <c r="AV92">
        <v>6.64716970148515E-3</v>
      </c>
      <c r="AW92">
        <v>0.439535268946455</v>
      </c>
      <c r="AX92">
        <v>3.6830646926767699E-3</v>
      </c>
      <c r="AY92">
        <v>0.87452213005372004</v>
      </c>
      <c r="AZ92">
        <v>3.03139736954844E-2</v>
      </c>
      <c r="BA92" s="1">
        <v>6.3772716642612601E-5</v>
      </c>
      <c r="BB92">
        <v>4.1181963721435497E-2</v>
      </c>
      <c r="BC92">
        <v>0.49353141456754102</v>
      </c>
      <c r="BD92">
        <v>2.1836907775183399E-2</v>
      </c>
      <c r="BE92">
        <v>9.4237278625631804E-3</v>
      </c>
      <c r="BF92">
        <v>0.15916852734776901</v>
      </c>
      <c r="BG92">
        <v>0.38107817948491102</v>
      </c>
      <c r="BH92">
        <v>2.8124829013434298E-3</v>
      </c>
      <c r="BI92">
        <v>4.68977526489752E-4</v>
      </c>
      <c r="BJ92">
        <v>2.5997239570878902E-2</v>
      </c>
      <c r="BK92">
        <v>0.60099590823410298</v>
      </c>
      <c r="BL92">
        <v>0.91792154471042298</v>
      </c>
      <c r="BM92">
        <v>0.89851607227350305</v>
      </c>
      <c r="BN92">
        <v>0.60234390525230297</v>
      </c>
      <c r="BO92">
        <v>0.31979247268584698</v>
      </c>
      <c r="BP92">
        <v>0.12443300464158399</v>
      </c>
      <c r="BQ92">
        <v>0.26371561246361502</v>
      </c>
      <c r="BR92">
        <v>0.54409404453413401</v>
      </c>
      <c r="BS92">
        <v>0.26311057596292697</v>
      </c>
      <c r="BT92">
        <v>3.58972453610873E-2</v>
      </c>
      <c r="BU92">
        <v>2.4715771321703599E-2</v>
      </c>
      <c r="BV92">
        <v>2.3688801382485799E-2</v>
      </c>
      <c r="BW92">
        <v>0.53305060658341996</v>
      </c>
      <c r="BX92">
        <v>0.51137783764482303</v>
      </c>
      <c r="BY92">
        <v>7.2161332437485307E-2</v>
      </c>
      <c r="BZ92">
        <v>4.7571524404949701E-3</v>
      </c>
      <c r="CA92">
        <v>0.74629158156853004</v>
      </c>
      <c r="CB92">
        <v>6.64745939805544E-2</v>
      </c>
      <c r="CC92">
        <v>1.09856507374435E-3</v>
      </c>
      <c r="CD92">
        <v>0.80444882040714005</v>
      </c>
      <c r="CE92">
        <v>6.3812779745920201E-2</v>
      </c>
      <c r="CF92">
        <v>0.86411146507077197</v>
      </c>
      <c r="CG92">
        <v>0.54468602677824296</v>
      </c>
      <c r="CH92">
        <v>0.100722420254641</v>
      </c>
      <c r="CI92">
        <v>0.76732710902238599</v>
      </c>
      <c r="CJ92">
        <v>0.84751742840262101</v>
      </c>
      <c r="CK92">
        <v>0.258945523191144</v>
      </c>
      <c r="CL92">
        <v>0.50982809928592598</v>
      </c>
      <c r="CM92">
        <v>0.58094027082208399</v>
      </c>
      <c r="CN92">
        <v>1.4794033228545901E-2</v>
      </c>
      <c r="CO92">
        <v>0.86604023979954703</v>
      </c>
      <c r="CP92">
        <v>0.94212590598664203</v>
      </c>
      <c r="CQ92">
        <v>0.176438398305723</v>
      </c>
      <c r="CR92">
        <v>0.216994638561191</v>
      </c>
      <c r="CS92">
        <v>2.1407153150761302E-3</v>
      </c>
      <c r="CT92">
        <v>1.2694955211684201E-2</v>
      </c>
      <c r="CU92">
        <v>0.118618908664593</v>
      </c>
      <c r="CV92">
        <v>5.5087480218969198E-2</v>
      </c>
    </row>
    <row r="93" spans="1:104" x14ac:dyDescent="0.25">
      <c r="A93" t="s">
        <v>133</v>
      </c>
      <c r="B93" s="3">
        <f t="shared" si="6"/>
        <v>0</v>
      </c>
      <c r="C93">
        <f t="shared" si="7"/>
        <v>0.28722289655188254</v>
      </c>
      <c r="D93">
        <f t="shared" si="8"/>
        <v>1</v>
      </c>
      <c r="E93">
        <v>0.36604831251124698</v>
      </c>
      <c r="F93">
        <v>0.116011000037245</v>
      </c>
      <c r="G93">
        <v>0.43889924135889802</v>
      </c>
      <c r="H93">
        <v>1.0097357819281399E-2</v>
      </c>
      <c r="I93">
        <v>0.67168858297698997</v>
      </c>
      <c r="J93">
        <v>0.33067792667411899</v>
      </c>
      <c r="K93">
        <v>8.1285113748446602E-2</v>
      </c>
      <c r="L93">
        <v>0.70934623866914204</v>
      </c>
      <c r="M93">
        <v>1.51895032424277E-3</v>
      </c>
      <c r="N93">
        <v>0.45565618455329898</v>
      </c>
      <c r="O93">
        <v>0.76358803397820596</v>
      </c>
      <c r="P93">
        <v>0.14749961874604001</v>
      </c>
      <c r="Q93">
        <v>0.40876271375371898</v>
      </c>
      <c r="R93">
        <v>0.82916365890953803</v>
      </c>
      <c r="S93">
        <v>0.46673827004781299</v>
      </c>
      <c r="T93">
        <v>0.12208114587072701</v>
      </c>
      <c r="U93">
        <v>0.107554423109081</v>
      </c>
      <c r="V93">
        <v>0.61046445100471902</v>
      </c>
      <c r="W93">
        <v>0.718471496492048</v>
      </c>
      <c r="X93">
        <v>0.81772078033680695</v>
      </c>
      <c r="Y93">
        <v>0.42335142198166198</v>
      </c>
      <c r="Z93">
        <v>3.38860878130239E-2</v>
      </c>
      <c r="AA93">
        <v>0.164088571161596</v>
      </c>
      <c r="AB93">
        <v>5.7870592834213801E-2</v>
      </c>
      <c r="AC93">
        <v>0.117014235660428</v>
      </c>
      <c r="AD93">
        <v>4.1106182874387699E-2</v>
      </c>
      <c r="AE93">
        <v>0.326572044371021</v>
      </c>
      <c r="AF93">
        <v>0.62978860596840502</v>
      </c>
      <c r="AG93">
        <v>0.199372274440477</v>
      </c>
      <c r="AH93">
        <v>0.33963692513073301</v>
      </c>
      <c r="AI93">
        <v>5.44229074851591E-2</v>
      </c>
      <c r="AJ93">
        <v>0.68000104894787305</v>
      </c>
      <c r="AK93">
        <v>2.1383077789730099E-4</v>
      </c>
      <c r="AL93">
        <v>3.2362076488782997E-2</v>
      </c>
      <c r="AM93">
        <v>0.51386066483574</v>
      </c>
      <c r="AN93">
        <v>0.716708193820629</v>
      </c>
      <c r="AO93">
        <v>0.557151654449071</v>
      </c>
      <c r="AP93">
        <v>0.37864268160248099</v>
      </c>
      <c r="AQ93">
        <v>0.34381443315600502</v>
      </c>
      <c r="AR93">
        <v>7.0603980791222399E-3</v>
      </c>
      <c r="AS93">
        <v>0.26901473125310799</v>
      </c>
      <c r="AT93">
        <v>0.47256875069237297</v>
      </c>
      <c r="AU93">
        <v>0.283711378062666</v>
      </c>
      <c r="AV93">
        <v>0.20915451587627601</v>
      </c>
      <c r="AW93">
        <v>5.2539368980221799E-3</v>
      </c>
      <c r="AX93">
        <v>0.40378505301825901</v>
      </c>
      <c r="AY93">
        <v>4.7393272412317999E-2</v>
      </c>
      <c r="AZ93">
        <v>0.22008195537624001</v>
      </c>
      <c r="BA93">
        <v>2.1459856051613001E-2</v>
      </c>
      <c r="BB93">
        <v>0.66531469477508198</v>
      </c>
      <c r="BC93">
        <v>6.8911074462118596E-3</v>
      </c>
      <c r="BD93">
        <v>0.100438378985541</v>
      </c>
      <c r="BE93">
        <v>0.30629203299778102</v>
      </c>
      <c r="BF93">
        <v>0.22484878532230301</v>
      </c>
      <c r="BG93">
        <v>0.425455348121414</v>
      </c>
      <c r="BH93">
        <v>0.448583223646492</v>
      </c>
      <c r="BI93">
        <v>5.3285842022973602E-2</v>
      </c>
      <c r="BJ93">
        <v>0.21656631594131001</v>
      </c>
      <c r="BK93">
        <v>0.32063781759757498</v>
      </c>
      <c r="BL93">
        <v>0.154452002531662</v>
      </c>
      <c r="BM93">
        <v>0.49901361327504401</v>
      </c>
      <c r="BN93">
        <v>1.64088204214809E-2</v>
      </c>
      <c r="BO93">
        <v>0.155247627614684</v>
      </c>
      <c r="BP93">
        <v>0.75020074569129402</v>
      </c>
      <c r="BQ93">
        <v>0.37888400837985797</v>
      </c>
      <c r="BR93">
        <v>0.120334472565468</v>
      </c>
      <c r="BS93">
        <v>0.35043473549711401</v>
      </c>
      <c r="BT93">
        <v>0.84024987687667396</v>
      </c>
      <c r="BU93">
        <v>2.46998461836073E-2</v>
      </c>
      <c r="BV93">
        <v>0.34135790121413701</v>
      </c>
      <c r="BW93">
        <v>0.10824922512419401</v>
      </c>
      <c r="BX93">
        <v>0.292588207586784</v>
      </c>
      <c r="BY93">
        <v>0.18443665573437801</v>
      </c>
      <c r="BZ93">
        <v>7.6601126125283997E-3</v>
      </c>
      <c r="CA93">
        <v>0.44445487095704</v>
      </c>
      <c r="CB93">
        <v>2.00509977733331E-2</v>
      </c>
      <c r="CC93">
        <v>0.67126578654582203</v>
      </c>
      <c r="CD93">
        <v>0.58928581245089795</v>
      </c>
      <c r="CE93">
        <v>0.38634794961483299</v>
      </c>
      <c r="CF93">
        <v>0.123984351396008</v>
      </c>
      <c r="CG93">
        <v>0.11917547746625599</v>
      </c>
      <c r="CH93">
        <v>7.3048127053447307E-2</v>
      </c>
      <c r="CI93">
        <v>0.35898791624144499</v>
      </c>
      <c r="CJ93">
        <v>0.117732920223288</v>
      </c>
      <c r="CK93">
        <v>0.107554423109081</v>
      </c>
      <c r="CL93">
        <v>4.0850104391925601E-2</v>
      </c>
      <c r="CM93">
        <v>0.10149175099728699</v>
      </c>
      <c r="CN93">
        <v>4.30565602846446E-2</v>
      </c>
      <c r="CO93">
        <v>3.7037646103081599E-2</v>
      </c>
      <c r="CP93">
        <v>0.44652099883378099</v>
      </c>
      <c r="CQ93">
        <v>9.54999382612325E-2</v>
      </c>
      <c r="CR93">
        <v>7.4877516882141296E-2</v>
      </c>
      <c r="CS93">
        <v>6.2158193880010502E-2</v>
      </c>
      <c r="CT93">
        <v>0.37041775280462502</v>
      </c>
    </row>
    <row r="94" spans="1:104" x14ac:dyDescent="0.25">
      <c r="A94" t="s">
        <v>85</v>
      </c>
      <c r="B94" s="3">
        <f t="shared" si="6"/>
        <v>2.247191011235955E-2</v>
      </c>
      <c r="C94">
        <f t="shared" si="7"/>
        <v>0.1883368916310349</v>
      </c>
      <c r="D94">
        <f t="shared" si="8"/>
        <v>1</v>
      </c>
      <c r="E94">
        <v>4.9481586970894203E-3</v>
      </c>
      <c r="F94">
        <v>0.14576306876604</v>
      </c>
      <c r="G94">
        <v>7.1107683025975498E-4</v>
      </c>
      <c r="H94">
        <v>0.13181239967005801</v>
      </c>
      <c r="I94">
        <v>0.103046311809536</v>
      </c>
      <c r="J94">
        <v>6.4140878488548103E-2</v>
      </c>
      <c r="K94">
        <v>0.50345595803843701</v>
      </c>
      <c r="L94">
        <v>7.5284555312388493E-2</v>
      </c>
      <c r="M94">
        <v>1.2562920536022301E-3</v>
      </c>
      <c r="N94">
        <v>8.7172451455599898E-4</v>
      </c>
      <c r="O94">
        <v>0.32772797323041603</v>
      </c>
      <c r="P94">
        <v>0.63255413173282105</v>
      </c>
      <c r="Q94">
        <v>1.00460550943218E-2</v>
      </c>
      <c r="R94">
        <v>0.50753486523302704</v>
      </c>
      <c r="S94">
        <v>0.15841972996654599</v>
      </c>
      <c r="T94">
        <v>2.5937468314723301E-2</v>
      </c>
      <c r="U94">
        <v>0.32017280475027299</v>
      </c>
      <c r="V94">
        <v>0.154571612177336</v>
      </c>
      <c r="W94">
        <v>1.23111607876025E-2</v>
      </c>
      <c r="X94">
        <v>4.4866124692543002E-2</v>
      </c>
      <c r="Y94">
        <v>0.154439289224023</v>
      </c>
      <c r="Z94">
        <v>6.9910360312272803E-3</v>
      </c>
      <c r="AA94">
        <v>4.8258490554085903E-2</v>
      </c>
      <c r="AB94">
        <v>0.14667779707561501</v>
      </c>
      <c r="AC94">
        <v>3.6387250970260097E-2</v>
      </c>
      <c r="AD94">
        <v>0.14004456781139399</v>
      </c>
      <c r="AE94">
        <v>2.7163663790815602E-2</v>
      </c>
      <c r="AF94" s="1">
        <v>1.17292951149984E-5</v>
      </c>
      <c r="AG94">
        <v>0.56831677884567</v>
      </c>
      <c r="AH94">
        <v>2.3745276532354701E-2</v>
      </c>
      <c r="AI94">
        <v>0.63284776369333495</v>
      </c>
      <c r="AJ94">
        <v>0.50695410124800599</v>
      </c>
      <c r="AK94">
        <v>0.25070515494045897</v>
      </c>
      <c r="AL94">
        <v>0.51062141484412304</v>
      </c>
      <c r="AM94">
        <v>1.7684185682441698E-2</v>
      </c>
      <c r="AN94">
        <v>0.168194083925638</v>
      </c>
      <c r="AO94">
        <v>0.50443000042393604</v>
      </c>
      <c r="AP94">
        <v>0.15311744428770299</v>
      </c>
      <c r="AQ94">
        <v>1.6552941618446601E-2</v>
      </c>
      <c r="AR94">
        <v>0.22390664791252701</v>
      </c>
      <c r="AS94">
        <v>0.66288613693651199</v>
      </c>
      <c r="AT94" s="1">
        <v>1.9034686007100001E-5</v>
      </c>
      <c r="AU94">
        <v>0.24003873853348601</v>
      </c>
      <c r="AV94">
        <v>0.18245213783092901</v>
      </c>
      <c r="AW94">
        <v>6.5927750396179204E-3</v>
      </c>
      <c r="AX94">
        <v>0.23408256575487399</v>
      </c>
      <c r="AY94">
        <v>1.26515120542319E-4</v>
      </c>
      <c r="AZ94">
        <v>2.14164224612844E-2</v>
      </c>
      <c r="BA94">
        <v>7.2881610475878794E-2</v>
      </c>
      <c r="BB94">
        <v>0.4768751959893</v>
      </c>
      <c r="BC94">
        <v>2.1035105700150599E-2</v>
      </c>
      <c r="BD94">
        <v>6.2716190668663699E-2</v>
      </c>
      <c r="BE94">
        <v>0.195112348669782</v>
      </c>
      <c r="BF94">
        <v>0.58344429336884596</v>
      </c>
      <c r="BG94">
        <v>0.33171399538479701</v>
      </c>
      <c r="BH94">
        <v>0.60880165963853405</v>
      </c>
      <c r="BI94">
        <v>0.48581360492062903</v>
      </c>
      <c r="BJ94">
        <v>2.05291785704013E-4</v>
      </c>
      <c r="BK94">
        <v>5.1834004469875301E-2</v>
      </c>
      <c r="BL94">
        <v>0.18040206346225601</v>
      </c>
      <c r="BM94">
        <v>0.54429338946677497</v>
      </c>
      <c r="BN94">
        <v>0.53172288215928698</v>
      </c>
      <c r="BO94">
        <v>0.149692628766284</v>
      </c>
      <c r="BP94">
        <v>0.26711657743841</v>
      </c>
      <c r="BQ94">
        <v>0.133998210248057</v>
      </c>
      <c r="BR94">
        <v>4.0790431041995302E-3</v>
      </c>
      <c r="BS94">
        <v>2.6131498141095302E-2</v>
      </c>
      <c r="BT94">
        <v>0.12261280222007299</v>
      </c>
      <c r="BU94">
        <v>1.0634814765743601E-3</v>
      </c>
      <c r="BV94">
        <v>7.6839001324840797E-2</v>
      </c>
      <c r="BW94">
        <v>0.20650849251341799</v>
      </c>
      <c r="BX94">
        <v>3.1855791929291097E-2</v>
      </c>
      <c r="BY94">
        <v>0.12562301581084301</v>
      </c>
      <c r="BZ94">
        <v>9.4301535967227998E-2</v>
      </c>
      <c r="CA94">
        <v>3.0603021073848598E-2</v>
      </c>
      <c r="CB94">
        <v>4.1274958748715599E-3</v>
      </c>
      <c r="CC94">
        <v>0.430612325360614</v>
      </c>
      <c r="CD94">
        <v>4.0469591545428604E-3</v>
      </c>
      <c r="CE94">
        <v>2.5937468314723301E-2</v>
      </c>
      <c r="CF94">
        <v>0.53374850524038597</v>
      </c>
      <c r="CG94">
        <v>1.61865111654888E-2</v>
      </c>
      <c r="CH94">
        <v>0.53995750857944502</v>
      </c>
      <c r="CI94">
        <v>8.6618380482568105E-2</v>
      </c>
      <c r="CJ94">
        <v>0.20776500673743301</v>
      </c>
      <c r="CK94">
        <v>0.12663070107939001</v>
      </c>
      <c r="CL94">
        <v>5.98537710624941E-2</v>
      </c>
      <c r="CM94">
        <v>3.0480979886484901E-2</v>
      </c>
      <c r="CN94">
        <v>0.52522247478902695</v>
      </c>
      <c r="CO94">
        <v>4.3422236029458099E-2</v>
      </c>
    </row>
    <row r="95" spans="1:104" x14ac:dyDescent="0.25">
      <c r="A95" t="s">
        <v>59</v>
      </c>
      <c r="B95" s="3">
        <f t="shared" si="6"/>
        <v>0.11</v>
      </c>
      <c r="C95">
        <f t="shared" si="7"/>
        <v>8.0143221475236712E-2</v>
      </c>
      <c r="D95">
        <f t="shared" si="8"/>
        <v>1</v>
      </c>
      <c r="E95">
        <v>9.2963470914594198E-3</v>
      </c>
      <c r="F95">
        <v>1.5910491280983801E-2</v>
      </c>
      <c r="G95">
        <v>4.4109332342757799E-3</v>
      </c>
      <c r="H95">
        <v>1.8100455795478E-4</v>
      </c>
      <c r="I95">
        <v>2.1792236255727898E-3</v>
      </c>
      <c r="J95">
        <v>8.3924103989254303E-2</v>
      </c>
      <c r="K95">
        <v>1.5520580976469301E-3</v>
      </c>
      <c r="L95">
        <v>9.0349394579781306E-2</v>
      </c>
      <c r="M95">
        <v>3.7120021782003403E-2</v>
      </c>
      <c r="N95">
        <v>6.8121267771415698E-4</v>
      </c>
      <c r="O95">
        <v>0.16725438616572699</v>
      </c>
      <c r="P95">
        <v>7.7021284886331204E-4</v>
      </c>
      <c r="Q95">
        <v>0.16042667079740699</v>
      </c>
      <c r="R95">
        <v>7.8101528813282698E-4</v>
      </c>
      <c r="S95">
        <v>7.31764195673031E-2</v>
      </c>
      <c r="T95">
        <v>0.18478162819280999</v>
      </c>
      <c r="U95">
        <v>8.6023237833986101E-3</v>
      </c>
      <c r="V95">
        <v>3.2380226240977403E-2</v>
      </c>
      <c r="W95">
        <v>2.2286212677311099E-4</v>
      </c>
      <c r="X95">
        <v>0.51105997887712296</v>
      </c>
      <c r="Y95">
        <v>4.5378251358010602E-3</v>
      </c>
      <c r="Z95">
        <v>4.0814750314770998E-3</v>
      </c>
      <c r="AA95">
        <v>3.5489372471379901E-4</v>
      </c>
      <c r="AB95">
        <v>7.6817031448136001E-3</v>
      </c>
      <c r="AC95">
        <v>2.8688512925372498E-4</v>
      </c>
      <c r="AD95">
        <v>4.8171616110857899E-4</v>
      </c>
      <c r="AE95">
        <v>0.67384352861366603</v>
      </c>
      <c r="AF95">
        <v>1.5381452531741801E-3</v>
      </c>
      <c r="AG95">
        <v>1.6454533760997801E-3</v>
      </c>
      <c r="AH95" s="1">
        <v>3.8799752924547598E-5</v>
      </c>
      <c r="AI95" s="1">
        <v>7.5853420275450502E-5</v>
      </c>
      <c r="AJ95">
        <v>8.7783698512762895E-2</v>
      </c>
      <c r="AK95">
        <v>9.0009659093722195E-3</v>
      </c>
      <c r="AL95">
        <v>0.25205114177174998</v>
      </c>
      <c r="AM95">
        <v>1.35418908030429E-2</v>
      </c>
      <c r="AN95">
        <v>0.18375767588914099</v>
      </c>
      <c r="AO95" s="1">
        <v>1.6322162578940901E-6</v>
      </c>
      <c r="AP95">
        <v>4.5928938413383497E-2</v>
      </c>
      <c r="AQ95">
        <v>2.0154128455464801E-4</v>
      </c>
      <c r="AR95">
        <v>0.20464950968269299</v>
      </c>
      <c r="AS95">
        <v>2.7546438809636701E-2</v>
      </c>
      <c r="AT95">
        <v>7.2322829185818304E-4</v>
      </c>
      <c r="AU95">
        <v>0.18959197418535301</v>
      </c>
      <c r="AV95" s="1">
        <v>1.46760497817659E-5</v>
      </c>
      <c r="AW95" s="1">
        <v>1.96789336433538E-6</v>
      </c>
      <c r="AX95">
        <v>6.5718515282034201E-4</v>
      </c>
      <c r="AY95" s="1">
        <v>7.6431108575221405E-5</v>
      </c>
      <c r="AZ95" s="1">
        <v>2.4491467579400202E-7</v>
      </c>
      <c r="BA95">
        <v>2.3405507874696101E-4</v>
      </c>
      <c r="BB95">
        <v>2.3075958831436502E-3</v>
      </c>
      <c r="BC95">
        <v>1.27145996066431E-3</v>
      </c>
      <c r="BD95">
        <v>0.47920952688454099</v>
      </c>
      <c r="BE95">
        <v>0.11542355549236299</v>
      </c>
      <c r="BF95">
        <v>6.5729874051317404E-3</v>
      </c>
      <c r="BG95">
        <v>6.4352426966388696E-2</v>
      </c>
      <c r="BH95">
        <v>1.0533986928457301E-3</v>
      </c>
      <c r="BI95">
        <v>1.41711317459148E-3</v>
      </c>
      <c r="BJ95">
        <v>3.7076688945520097E-4</v>
      </c>
      <c r="BK95">
        <v>1.74744431063615E-3</v>
      </c>
      <c r="BL95" s="1">
        <v>1.0534725705165301E-5</v>
      </c>
      <c r="BM95">
        <v>0.269338667283261</v>
      </c>
      <c r="BN95">
        <v>7.2359627328500001E-2</v>
      </c>
      <c r="BO95">
        <v>7.5990556636592696E-2</v>
      </c>
      <c r="BP95">
        <v>5.05810688549874E-2</v>
      </c>
      <c r="BQ95">
        <v>0.22095506867783299</v>
      </c>
      <c r="BR95">
        <v>0.15001616437360901</v>
      </c>
      <c r="BS95">
        <v>1.94841294685673E-3</v>
      </c>
      <c r="BT95">
        <v>4.56053387199426E-4</v>
      </c>
      <c r="BU95">
        <v>4.2418057854069199E-2</v>
      </c>
      <c r="BV95">
        <v>0.188556794519743</v>
      </c>
      <c r="BW95">
        <v>0.36417967703375498</v>
      </c>
      <c r="BX95">
        <v>5.0038337280716098E-2</v>
      </c>
      <c r="BY95">
        <v>2.9345620082941299E-2</v>
      </c>
      <c r="BZ95">
        <v>0.13618044966721299</v>
      </c>
      <c r="CA95">
        <v>2.1738207957605902E-3</v>
      </c>
      <c r="CB95">
        <v>0.45167632317364498</v>
      </c>
      <c r="CC95">
        <v>5.2964258977971898E-2</v>
      </c>
      <c r="CD95">
        <v>8.1557234998118301E-4</v>
      </c>
      <c r="CE95" s="1">
        <v>3.50954596573879E-6</v>
      </c>
      <c r="CF95" s="1">
        <v>4.29348897211172E-8</v>
      </c>
      <c r="CG95">
        <v>0.13172996537562601</v>
      </c>
      <c r="CH95">
        <v>0.23575269632533599</v>
      </c>
      <c r="CI95">
        <v>1.11807439337724E-3</v>
      </c>
      <c r="CJ95">
        <v>4.7383845755562901E-3</v>
      </c>
      <c r="CK95">
        <v>2.5866645978365999E-3</v>
      </c>
      <c r="CL95">
        <v>0.48941501546569799</v>
      </c>
      <c r="CM95">
        <v>0.16860985273411599</v>
      </c>
      <c r="CN95">
        <v>2.9817012973776898E-4</v>
      </c>
      <c r="CO95">
        <v>2.1347328395382899E-3</v>
      </c>
      <c r="CP95">
        <v>1.2920520251788101E-4</v>
      </c>
      <c r="CQ95">
        <v>0.38449764302936601</v>
      </c>
      <c r="CR95">
        <v>1.4561288405258899E-4</v>
      </c>
      <c r="CS95">
        <v>6.9224300169750105E-2</v>
      </c>
      <c r="CT95" s="1">
        <v>2.1148073150845301E-6</v>
      </c>
      <c r="CU95">
        <v>1.7907691966625501E-4</v>
      </c>
      <c r="CV95">
        <v>0.40476683366985799</v>
      </c>
      <c r="CW95">
        <v>1.17191357550248E-3</v>
      </c>
      <c r="CX95">
        <v>6.8987077684329101E-2</v>
      </c>
      <c r="CY95">
        <v>0.116878154272922</v>
      </c>
      <c r="CZ95">
        <v>2.8317752643745599E-3</v>
      </c>
    </row>
    <row r="96" spans="1:104" x14ac:dyDescent="0.25">
      <c r="A96" t="s">
        <v>158</v>
      </c>
      <c r="B96" s="3">
        <f t="shared" si="6"/>
        <v>0</v>
      </c>
      <c r="C96">
        <f t="shared" si="7"/>
        <v>0.35097509945006</v>
      </c>
      <c r="D96">
        <f t="shared" si="8"/>
        <v>1</v>
      </c>
      <c r="E96">
        <v>0.47854631654492202</v>
      </c>
      <c r="F96">
        <v>0.37326657869527902</v>
      </c>
      <c r="G96">
        <v>3.2581382678828402E-2</v>
      </c>
      <c r="H96">
        <v>0.11466650833237101</v>
      </c>
      <c r="I96">
        <v>1.9621285360025099E-2</v>
      </c>
      <c r="J96">
        <v>0.22034722579498101</v>
      </c>
      <c r="K96">
        <v>0.62253744483698603</v>
      </c>
      <c r="L96">
        <v>0.56646912856982301</v>
      </c>
      <c r="M96">
        <v>0.53654224728816402</v>
      </c>
      <c r="N96">
        <v>0.23192162070313299</v>
      </c>
      <c r="O96">
        <v>0.57433979116128298</v>
      </c>
      <c r="P96">
        <v>0.46686769469343398</v>
      </c>
      <c r="Q96">
        <v>0.67324624103679198</v>
      </c>
      <c r="R96">
        <v>0.51396605510883397</v>
      </c>
      <c r="S96">
        <v>5.4738302035136098E-2</v>
      </c>
      <c r="T96">
        <v>0.54322306638875795</v>
      </c>
      <c r="U96">
        <v>0.13278677204801101</v>
      </c>
      <c r="V96">
        <v>0.51306359009969604</v>
      </c>
      <c r="W96">
        <v>0.126693581681741</v>
      </c>
      <c r="X96">
        <v>0.30904793026810901</v>
      </c>
      <c r="Y96">
        <v>4.6223544744091703E-2</v>
      </c>
      <c r="Z96">
        <v>0.48027728156269001</v>
      </c>
      <c r="AA96">
        <v>0.11798933146391501</v>
      </c>
      <c r="AB96">
        <v>0.48600833996507198</v>
      </c>
      <c r="AC96">
        <v>0.60731736754795396</v>
      </c>
      <c r="AD96">
        <v>2.6088547343641098E-2</v>
      </c>
      <c r="AE96">
        <v>0.25725196329551703</v>
      </c>
      <c r="AF96">
        <v>0.51016513385773898</v>
      </c>
      <c r="AG96">
        <v>0.48353219439717099</v>
      </c>
      <c r="AH96">
        <v>0.13870897450251199</v>
      </c>
      <c r="AI96">
        <v>6.7718683125818496E-2</v>
      </c>
      <c r="AJ96">
        <v>0.57846146438178103</v>
      </c>
      <c r="AK96">
        <v>0.64061533124344106</v>
      </c>
      <c r="AL96">
        <v>0.219286364500519</v>
      </c>
      <c r="AM96">
        <v>0.165770453382629</v>
      </c>
      <c r="AN96">
        <v>0.16640333167239801</v>
      </c>
      <c r="AO96">
        <v>0.58968091557579905</v>
      </c>
      <c r="AP96">
        <v>0.11185565412208801</v>
      </c>
      <c r="AQ96">
        <v>0.44215576344528801</v>
      </c>
      <c r="AR96">
        <v>0.23846742925685699</v>
      </c>
      <c r="AS96">
        <v>0.45654832238588</v>
      </c>
      <c r="AT96">
        <v>0.27719690538678599</v>
      </c>
      <c r="AU96">
        <v>0.561419486526333</v>
      </c>
      <c r="AV96">
        <v>0.68316914210165003</v>
      </c>
      <c r="AW96">
        <v>0.52537998114574402</v>
      </c>
      <c r="AX96">
        <v>0.22008195216776399</v>
      </c>
      <c r="AY96">
        <v>0.56468359216838404</v>
      </c>
      <c r="AZ96">
        <v>0.16387481610232299</v>
      </c>
      <c r="BA96">
        <v>3.0355623563068299E-2</v>
      </c>
      <c r="BB96">
        <v>0.13555851818668699</v>
      </c>
      <c r="BC96">
        <v>0.48866250914222098</v>
      </c>
      <c r="BD96">
        <v>2.7233977067726099E-2</v>
      </c>
      <c r="BE96">
        <v>0.48161986189386302</v>
      </c>
      <c r="BF96">
        <v>0.12538922236047301</v>
      </c>
      <c r="BG96">
        <v>2.7705863630401999E-2</v>
      </c>
      <c r="BH96">
        <v>0.188063711100796</v>
      </c>
      <c r="BI96">
        <v>0.704783182097379</v>
      </c>
      <c r="BJ96">
        <v>0.65891564538736502</v>
      </c>
      <c r="BK96">
        <v>0.48904062556529199</v>
      </c>
      <c r="BL96">
        <v>0.48276805643103998</v>
      </c>
      <c r="BM96">
        <v>9.4172968746656802E-2</v>
      </c>
      <c r="BN96">
        <v>0.49524182621040602</v>
      </c>
      <c r="BO96">
        <v>0.48085307180929598</v>
      </c>
      <c r="BP96">
        <v>0.24757800257189599</v>
      </c>
      <c r="BQ96">
        <v>0.51845490750443801</v>
      </c>
      <c r="BR96">
        <v>0.26519545579813802</v>
      </c>
      <c r="BS96">
        <v>0.55994316554241397</v>
      </c>
      <c r="BT96">
        <v>0.44909198929812399</v>
      </c>
      <c r="BU96">
        <v>0.148387949637968</v>
      </c>
      <c r="BV96">
        <v>0.53843579726046098</v>
      </c>
    </row>
    <row r="97" spans="1:104" x14ac:dyDescent="0.25">
      <c r="A97" t="s">
        <v>127</v>
      </c>
      <c r="B97" s="3">
        <f t="shared" si="6"/>
        <v>0.11</v>
      </c>
      <c r="C97">
        <f t="shared" si="7"/>
        <v>0.27477859757441525</v>
      </c>
      <c r="D97">
        <f t="shared" si="8"/>
        <v>1</v>
      </c>
      <c r="E97">
        <v>0.82971781648668796</v>
      </c>
      <c r="F97">
        <v>0.172007580018914</v>
      </c>
      <c r="G97">
        <v>0.12705003394191799</v>
      </c>
      <c r="H97">
        <v>0.26048481585362598</v>
      </c>
      <c r="I97" s="1">
        <v>1.4029283477964599E-16</v>
      </c>
      <c r="J97">
        <v>7.25879637634083E-2</v>
      </c>
      <c r="K97">
        <v>3.6451062531361898E-2</v>
      </c>
      <c r="L97">
        <v>0.79830381605540901</v>
      </c>
      <c r="M97">
        <v>0.175050984212377</v>
      </c>
      <c r="N97">
        <v>1.43719800328205E-3</v>
      </c>
      <c r="O97">
        <v>2.5329856049512999E-2</v>
      </c>
      <c r="P97">
        <v>0.82691160346737402</v>
      </c>
      <c r="Q97">
        <v>0.29057591360000001</v>
      </c>
      <c r="R97">
        <v>1.05005203339821E-2</v>
      </c>
      <c r="S97">
        <v>0.55700274966456798</v>
      </c>
      <c r="T97">
        <v>0.187376513944051</v>
      </c>
      <c r="U97">
        <v>0.33960181774307802</v>
      </c>
      <c r="V97">
        <v>3.6459055582088597E-2</v>
      </c>
      <c r="W97">
        <v>0.56455598041359101</v>
      </c>
      <c r="X97">
        <v>1.04114498186717E-2</v>
      </c>
      <c r="Y97">
        <v>0.14271812548768001</v>
      </c>
      <c r="Z97" s="1">
        <v>1.6416624768958201E-5</v>
      </c>
      <c r="AA97">
        <v>0.46757004037074501</v>
      </c>
      <c r="AB97">
        <v>0.813564680255493</v>
      </c>
      <c r="AC97">
        <v>5.2711642696870203E-2</v>
      </c>
      <c r="AD97">
        <v>0.221088282453309</v>
      </c>
      <c r="AE97">
        <v>0.29681669269139199</v>
      </c>
      <c r="AF97">
        <v>7.4721492838320094E-2</v>
      </c>
      <c r="AG97">
        <v>3.8415509380977597E-2</v>
      </c>
      <c r="AH97">
        <v>0.14991335621365501</v>
      </c>
      <c r="AI97">
        <v>0.26100389490603498</v>
      </c>
      <c r="AJ97">
        <v>9.3498964099944598E-2</v>
      </c>
      <c r="AK97" s="1">
        <v>1.3995002722288501E-9</v>
      </c>
      <c r="AL97">
        <v>0.88290418872214704</v>
      </c>
      <c r="AM97">
        <v>8.6580784085768303E-2</v>
      </c>
      <c r="AN97">
        <v>4.9740352617802401E-2</v>
      </c>
      <c r="AO97">
        <v>6.4659613246960195E-4</v>
      </c>
      <c r="AP97">
        <v>0.91973506895061397</v>
      </c>
      <c r="AQ97">
        <v>0.31617991876749202</v>
      </c>
      <c r="AR97">
        <v>0.69267271656375495</v>
      </c>
      <c r="AS97">
        <v>1.5291517310117899E-2</v>
      </c>
      <c r="AT97">
        <v>0.18145212292997401</v>
      </c>
      <c r="AU97">
        <v>2.3816238757010701E-2</v>
      </c>
      <c r="AV97" s="1">
        <v>1.6845872337494199E-6</v>
      </c>
      <c r="AW97">
        <v>0.41568287635628698</v>
      </c>
      <c r="AX97">
        <v>9.5287713352152203E-3</v>
      </c>
      <c r="AY97" s="1">
        <v>2.1797468450504599E-14</v>
      </c>
      <c r="AZ97" s="1">
        <v>1.6124916070497E-5</v>
      </c>
      <c r="BA97">
        <v>2.1965740063462001E-2</v>
      </c>
      <c r="BB97">
        <v>0.59332559699411203</v>
      </c>
      <c r="BC97" s="1">
        <v>3.6129858719678699E-6</v>
      </c>
      <c r="BD97" s="1">
        <v>3.1181471937741801E-15</v>
      </c>
      <c r="BE97">
        <v>0.210846936029077</v>
      </c>
      <c r="BF97">
        <v>5.1796085817004602E-2</v>
      </c>
      <c r="BG97">
        <v>0.57157165613482397</v>
      </c>
      <c r="BH97">
        <v>0.25705772687369199</v>
      </c>
      <c r="BI97">
        <v>1.6250483476956901E-2</v>
      </c>
      <c r="BJ97">
        <v>0.32195248930277898</v>
      </c>
      <c r="BK97">
        <v>7.7828869481635199E-2</v>
      </c>
      <c r="BL97" s="1">
        <v>1.82469937025872E-5</v>
      </c>
      <c r="BM97">
        <v>0.59203671925408896</v>
      </c>
      <c r="BN97">
        <v>0.89465307696491503</v>
      </c>
      <c r="BO97">
        <v>0.162812091998839</v>
      </c>
      <c r="BP97" s="1">
        <v>5.3740718014277602E-5</v>
      </c>
      <c r="BQ97">
        <v>0.24575495466459099</v>
      </c>
      <c r="BR97">
        <v>4.5172984735341697E-2</v>
      </c>
      <c r="BS97">
        <v>8.5666484408874505E-2</v>
      </c>
      <c r="BT97">
        <v>0.70639246674295497</v>
      </c>
      <c r="BU97">
        <v>2.1748066653779499E-2</v>
      </c>
      <c r="BV97">
        <v>0.97649347714021695</v>
      </c>
      <c r="BW97">
        <v>0.27977476943306401</v>
      </c>
      <c r="BX97">
        <v>5.7550734242030999E-2</v>
      </c>
      <c r="BY97">
        <v>7.1370274451243595E-2</v>
      </c>
      <c r="BZ97">
        <v>0.242768709038475</v>
      </c>
      <c r="CA97">
        <v>0.17779251045528599</v>
      </c>
      <c r="CB97">
        <v>0.60125285257172001</v>
      </c>
      <c r="CC97">
        <v>5.45529374656522E-2</v>
      </c>
      <c r="CD97" s="1">
        <v>1.0372185882471699E-9</v>
      </c>
      <c r="CE97">
        <v>0.18194806234197999</v>
      </c>
      <c r="CF97">
        <v>3.7479831875231101E-2</v>
      </c>
      <c r="CG97">
        <v>0.78218065445004603</v>
      </c>
      <c r="CH97">
        <v>0.54737559351836396</v>
      </c>
      <c r="CI97">
        <v>2.9305173606644901E-3</v>
      </c>
      <c r="CJ97">
        <v>7.78670735686256E-2</v>
      </c>
      <c r="CK97">
        <v>0.31975786751889002</v>
      </c>
      <c r="CL97">
        <v>4.7256661251367703E-2</v>
      </c>
      <c r="CM97">
        <v>0.988648208140812</v>
      </c>
      <c r="CN97">
        <v>0.82067899636087704</v>
      </c>
      <c r="CO97">
        <v>3.5779043242394401E-4</v>
      </c>
      <c r="CP97">
        <v>0.59869477038462904</v>
      </c>
      <c r="CQ97">
        <v>0.71100744589294895</v>
      </c>
      <c r="CR97">
        <v>1.5218641367756299E-2</v>
      </c>
      <c r="CS97">
        <v>0.98473938313420795</v>
      </c>
      <c r="CT97">
        <v>0.85634912270161001</v>
      </c>
      <c r="CU97">
        <v>0.51556636439427195</v>
      </c>
      <c r="CV97">
        <v>0.87505246642094903</v>
      </c>
      <c r="CW97">
        <v>1.14513071806509E-4</v>
      </c>
      <c r="CX97">
        <v>0.111093747972573</v>
      </c>
      <c r="CY97">
        <v>3.0985068541538999E-2</v>
      </c>
      <c r="CZ97">
        <v>0.105987887675958</v>
      </c>
    </row>
    <row r="98" spans="1:104" x14ac:dyDescent="0.25">
      <c r="A98" t="s">
        <v>49</v>
      </c>
      <c r="B98" s="3">
        <f t="shared" ref="B98:B129" si="9">COUNTIF(E98:CZ98,"&lt;0.0001")/COUNT(E98:CZ98)</f>
        <v>0.14000000000000001</v>
      </c>
      <c r="C98">
        <f t="shared" ref="C98:C129" si="10">AVERAGE(E98:CZ98)</f>
        <v>5.3045755609669933E-2</v>
      </c>
      <c r="D98">
        <f t="shared" ref="D98:D129" si="11">IF(C98*145&gt;1,1,C98*145)</f>
        <v>1</v>
      </c>
      <c r="E98">
        <v>7.25566588395717E-2</v>
      </c>
      <c r="F98">
        <v>5.69588962097052E-2</v>
      </c>
      <c r="G98" s="1">
        <v>6.1302526861748404E-6</v>
      </c>
      <c r="H98">
        <v>3.6161342173095801E-3</v>
      </c>
      <c r="I98">
        <v>1.37273800483892E-2</v>
      </c>
      <c r="J98">
        <v>1.80919305553963E-4</v>
      </c>
      <c r="K98">
        <v>1.34806974881217E-3</v>
      </c>
      <c r="L98">
        <v>2.10551193271977E-2</v>
      </c>
      <c r="M98" s="1">
        <v>9.7103462753168397E-6</v>
      </c>
      <c r="N98">
        <v>2.36118823712013E-2</v>
      </c>
      <c r="O98">
        <v>4.8456670960953397E-3</v>
      </c>
      <c r="P98" s="1">
        <v>3.0656466144847301E-6</v>
      </c>
      <c r="Q98">
        <v>1.4390520929177799E-2</v>
      </c>
      <c r="R98">
        <v>1.2883021498308201E-4</v>
      </c>
      <c r="S98" s="1">
        <v>1.04920089044651E-5</v>
      </c>
      <c r="T98">
        <v>6.2298323080590801E-2</v>
      </c>
      <c r="U98">
        <v>2.33360672387845E-3</v>
      </c>
      <c r="V98">
        <v>1.6852739669836601E-2</v>
      </c>
      <c r="W98">
        <v>6.2797423823608596E-3</v>
      </c>
      <c r="X98">
        <v>0.15671377483714699</v>
      </c>
      <c r="Y98">
        <v>0.362297708443995</v>
      </c>
      <c r="Z98" s="1">
        <v>8.1812210137524795E-7</v>
      </c>
      <c r="AA98">
        <v>5.4495937897010502E-3</v>
      </c>
      <c r="AB98">
        <v>2.3683384762471699E-2</v>
      </c>
      <c r="AC98">
        <v>3.4438666224529302E-4</v>
      </c>
      <c r="AD98">
        <v>0.123502346634532</v>
      </c>
      <c r="AE98">
        <v>0.76883430862706503</v>
      </c>
      <c r="AF98" s="1">
        <v>4.3384165483221998E-5</v>
      </c>
      <c r="AG98">
        <v>1.3831417334481599E-3</v>
      </c>
      <c r="AH98">
        <v>2.5678834564816399E-4</v>
      </c>
      <c r="AI98">
        <v>6.4213650816787093E-2</v>
      </c>
      <c r="AJ98">
        <v>6.2576450418700101E-3</v>
      </c>
      <c r="AK98">
        <v>4.8147063825493802E-2</v>
      </c>
      <c r="AL98">
        <v>0.114499516128292</v>
      </c>
      <c r="AM98">
        <v>4.2917174090374099E-2</v>
      </c>
      <c r="AN98">
        <v>6.8866445281943597E-3</v>
      </c>
      <c r="AO98">
        <v>5.3900281732573302E-3</v>
      </c>
      <c r="AP98">
        <v>2.3200274358825899E-2</v>
      </c>
      <c r="AQ98" s="1">
        <v>6.5515094561071401E-5</v>
      </c>
      <c r="AR98">
        <v>3.24328630101616E-2</v>
      </c>
      <c r="AS98">
        <v>0.182432513396761</v>
      </c>
      <c r="AT98">
        <v>6.6084261701779496E-3</v>
      </c>
      <c r="AU98">
        <v>2.30805789711633E-2</v>
      </c>
      <c r="AV98">
        <v>5.4731923375441603E-2</v>
      </c>
      <c r="AW98">
        <v>6.9893324794286393E-2</v>
      </c>
      <c r="AX98">
        <v>1.01114799736906E-3</v>
      </c>
      <c r="AY98">
        <v>8.7447086684216599E-4</v>
      </c>
      <c r="AZ98">
        <v>0.17921886550469099</v>
      </c>
      <c r="BA98">
        <v>2.92720141870077E-4</v>
      </c>
      <c r="BB98">
        <v>4.2954777279928203E-3</v>
      </c>
      <c r="BC98">
        <v>1.14540104852907E-3</v>
      </c>
      <c r="BD98" s="1">
        <v>2.0700639016964501E-6</v>
      </c>
      <c r="BE98">
        <v>0.101177528202471</v>
      </c>
      <c r="BF98" s="1">
        <v>3.7335171252057098E-5</v>
      </c>
      <c r="BG98">
        <v>0.115770630163338</v>
      </c>
      <c r="BH98">
        <v>4.5575329270991999E-3</v>
      </c>
      <c r="BI98">
        <v>3.44057788984546E-2</v>
      </c>
      <c r="BJ98">
        <v>4.7172822541755699E-2</v>
      </c>
      <c r="BK98">
        <v>7.4519207542392404E-3</v>
      </c>
      <c r="BL98">
        <v>7.6013619336849896E-3</v>
      </c>
      <c r="BM98">
        <v>3.6671305904783101E-3</v>
      </c>
      <c r="BN98">
        <v>1.25753133284086E-3</v>
      </c>
      <c r="BO98">
        <v>2.6945566209990999E-4</v>
      </c>
      <c r="BP98">
        <v>1.33942963172048E-3</v>
      </c>
      <c r="BQ98">
        <v>7.8739416407061901E-3</v>
      </c>
      <c r="BR98">
        <v>9.4511874764031306E-2</v>
      </c>
      <c r="BS98">
        <v>9.1220814295439101E-2</v>
      </c>
      <c r="BT98">
        <v>3.0145283531398401E-3</v>
      </c>
      <c r="BU98">
        <v>0.14779165671057201</v>
      </c>
      <c r="BV98">
        <v>6.3744774764250403E-2</v>
      </c>
      <c r="BW98" s="1">
        <v>4.5102649692874799E-5</v>
      </c>
      <c r="BX98">
        <v>2.5111249265125798E-2</v>
      </c>
      <c r="BY98">
        <v>4.6380843474984099E-2</v>
      </c>
      <c r="BZ98">
        <v>4.1844799660829103E-3</v>
      </c>
      <c r="CA98">
        <v>4.2276850709964202E-4</v>
      </c>
      <c r="CB98">
        <v>0.27711294789988999</v>
      </c>
      <c r="CC98">
        <v>3.7229337390485E-2</v>
      </c>
      <c r="CD98">
        <v>0.41588121241072801</v>
      </c>
      <c r="CE98" s="1">
        <v>4.7540848557916603E-5</v>
      </c>
      <c r="CF98" s="1">
        <v>1.214703820408E-6</v>
      </c>
      <c r="CG98">
        <v>4.1670546367260797E-3</v>
      </c>
      <c r="CH98">
        <v>1.2652090892528899E-2</v>
      </c>
      <c r="CI98">
        <v>7.8312742191726695E-2</v>
      </c>
      <c r="CJ98">
        <v>3.3429259266697102E-3</v>
      </c>
      <c r="CK98">
        <v>7.2412171205991204E-3</v>
      </c>
      <c r="CL98">
        <v>2.1111190901768401E-2</v>
      </c>
      <c r="CM98">
        <v>0.39126971040251002</v>
      </c>
      <c r="CN98">
        <v>8.0162030370842692E-3</v>
      </c>
      <c r="CO98" s="1">
        <v>3.1850685083333599E-6</v>
      </c>
      <c r="CP98">
        <v>4.97791027378319E-3</v>
      </c>
      <c r="CQ98">
        <v>3.1279806623453702E-3</v>
      </c>
      <c r="CR98">
        <v>7.4078229762305895E-4</v>
      </c>
      <c r="CS98">
        <v>3.3998681120274703E-2</v>
      </c>
      <c r="CT98" s="1">
        <v>8.7892213124887203E-7</v>
      </c>
      <c r="CU98">
        <v>5.9667004300921901E-4</v>
      </c>
      <c r="CV98">
        <v>0.46473820833819002</v>
      </c>
      <c r="CW98">
        <v>1.0717541554462701E-3</v>
      </c>
      <c r="CX98">
        <v>1.03928998978042E-2</v>
      </c>
      <c r="CY98">
        <v>2.6751383107182099E-3</v>
      </c>
      <c r="CZ98">
        <v>0.106534771643682</v>
      </c>
    </row>
    <row r="99" spans="1:104" x14ac:dyDescent="0.25">
      <c r="A99" t="s">
        <v>122</v>
      </c>
      <c r="B99" s="3">
        <f t="shared" si="9"/>
        <v>0</v>
      </c>
      <c r="C99">
        <f t="shared" si="10"/>
        <v>0.26849289463536619</v>
      </c>
      <c r="D99">
        <f t="shared" si="11"/>
        <v>1</v>
      </c>
      <c r="E99">
        <v>0.50063305049874895</v>
      </c>
      <c r="F99">
        <v>6.9338086441365398E-3</v>
      </c>
      <c r="G99">
        <v>0.520239541882215</v>
      </c>
      <c r="H99">
        <v>0.71457196216677099</v>
      </c>
      <c r="I99">
        <v>0.67349472002136401</v>
      </c>
      <c r="J99">
        <v>0.22034722579498101</v>
      </c>
      <c r="K99">
        <v>0.243287147889582</v>
      </c>
      <c r="L99">
        <v>0.56646912856982301</v>
      </c>
      <c r="M99">
        <v>0.53654224728816402</v>
      </c>
      <c r="N99">
        <v>0.30176367032629497</v>
      </c>
      <c r="O99">
        <v>0.16843184457140001</v>
      </c>
      <c r="P99">
        <v>0.23192162070313299</v>
      </c>
      <c r="Q99">
        <v>4.72726366549154E-2</v>
      </c>
      <c r="R99">
        <v>0.486578175456641</v>
      </c>
      <c r="S99">
        <v>0.49673448524563002</v>
      </c>
      <c r="T99">
        <v>0.124797516834564</v>
      </c>
      <c r="U99">
        <v>8.9015789421547198E-2</v>
      </c>
      <c r="V99">
        <v>0.491303825078167</v>
      </c>
      <c r="W99">
        <v>4.4749146361096302E-3</v>
      </c>
      <c r="X99">
        <v>0.21968411444355301</v>
      </c>
      <c r="Y99">
        <v>5.9596655156266597E-3</v>
      </c>
      <c r="Z99">
        <v>0.491115584669298</v>
      </c>
      <c r="AA99">
        <v>3.6364532182532099E-2</v>
      </c>
      <c r="AB99">
        <v>0.553991165065429</v>
      </c>
      <c r="AC99">
        <v>0.479893088845815</v>
      </c>
      <c r="AD99">
        <v>4.4348540379962002E-3</v>
      </c>
      <c r="AE99">
        <v>0.47000574097806003</v>
      </c>
      <c r="AF99">
        <v>2.1959910568446098E-2</v>
      </c>
      <c r="AG99">
        <v>4.6223544744091703E-2</v>
      </c>
      <c r="AH99">
        <v>0.13302721691573499</v>
      </c>
      <c r="AI99">
        <v>0.17877483057954399</v>
      </c>
      <c r="AJ99">
        <v>0.455345649684404</v>
      </c>
      <c r="AK99">
        <v>5.9947640978598497E-2</v>
      </c>
      <c r="AL99">
        <v>0.48600833996507198</v>
      </c>
      <c r="AM99">
        <v>1.5094859292209899E-3</v>
      </c>
      <c r="AN99">
        <v>0.13895205767493499</v>
      </c>
      <c r="AO99">
        <v>7.1005280382007499E-2</v>
      </c>
      <c r="AP99">
        <v>0.43159775324674199</v>
      </c>
      <c r="AQ99">
        <v>0.51016513385773898</v>
      </c>
      <c r="AR99">
        <v>0.48353219439717099</v>
      </c>
      <c r="AS99">
        <v>0.48922958546338402</v>
      </c>
      <c r="AT99">
        <v>6.7718683125818496E-2</v>
      </c>
      <c r="AU99">
        <v>0.26075094336395299</v>
      </c>
      <c r="AV99">
        <v>3.2743621533589201E-2</v>
      </c>
      <c r="AW99">
        <v>0.219286364500519</v>
      </c>
      <c r="AX99">
        <v>0.52889497735544999</v>
      </c>
      <c r="AY99">
        <v>5.2328781954664297E-2</v>
      </c>
      <c r="AZ99">
        <v>0.33729382027152799</v>
      </c>
      <c r="BA99">
        <v>0.11048678394844701</v>
      </c>
      <c r="BB99">
        <v>1.1895124430289899E-2</v>
      </c>
      <c r="BC99">
        <v>0.45654832238588</v>
      </c>
      <c r="BD99">
        <v>0.27719690538678599</v>
      </c>
      <c r="BE99">
        <v>0.21729895209373801</v>
      </c>
      <c r="BF99">
        <v>0.54475191881485696</v>
      </c>
      <c r="BG99">
        <v>4.33414957696963E-2</v>
      </c>
      <c r="BH99">
        <v>5.1275557906256403E-2</v>
      </c>
      <c r="BI99">
        <v>2.1713238564282901E-2</v>
      </c>
      <c r="BJ99">
        <v>0.52537998114574402</v>
      </c>
      <c r="BK99">
        <v>9.8784041797029994E-3</v>
      </c>
      <c r="BL99">
        <v>0.56468359216838404</v>
      </c>
      <c r="BM99">
        <v>0.52626102790350104</v>
      </c>
      <c r="BN99">
        <v>0.16135442220198601</v>
      </c>
      <c r="BO99">
        <v>0.152724512201519</v>
      </c>
      <c r="BP99">
        <v>0.48429527391512001</v>
      </c>
      <c r="BQ99">
        <v>2.59063542790514E-2</v>
      </c>
      <c r="BR99">
        <v>1.83580791577403E-3</v>
      </c>
      <c r="BS99">
        <v>0.14273306457422399</v>
      </c>
      <c r="BT99">
        <v>0.45694865970780801</v>
      </c>
      <c r="BU99">
        <v>1.8170253241732399E-2</v>
      </c>
      <c r="BV99">
        <v>6.6103638379183205E-2</v>
      </c>
      <c r="BW99">
        <v>0.188063711100796</v>
      </c>
      <c r="BX99">
        <v>0.33045006536940102</v>
      </c>
      <c r="BY99">
        <v>0.113471104110678</v>
      </c>
      <c r="BZ99">
        <v>0.65891564538736502</v>
      </c>
      <c r="CA99">
        <v>0.156588843152277</v>
      </c>
      <c r="CB99">
        <v>0.13858747219578599</v>
      </c>
      <c r="CC99">
        <v>0.41142959940273999</v>
      </c>
      <c r="CD99">
        <v>0.49524182621040602</v>
      </c>
      <c r="CE99">
        <v>0.133388091529486</v>
      </c>
      <c r="CF99">
        <v>0.46686769469343398</v>
      </c>
      <c r="CG99">
        <v>0.512340487254067</v>
      </c>
      <c r="CH99">
        <v>6.6639882779770801E-2</v>
      </c>
      <c r="CI99">
        <v>0.51845490750443801</v>
      </c>
      <c r="CJ99">
        <v>1.5253371823109299E-2</v>
      </c>
      <c r="CK99">
        <v>0.114393883656996</v>
      </c>
      <c r="CL99">
        <v>0.58659281290245602</v>
      </c>
      <c r="CM99">
        <v>0.104700386539338</v>
      </c>
      <c r="CN99">
        <v>0.148387949637968</v>
      </c>
      <c r="CO99">
        <v>0.17275872226800501</v>
      </c>
    </row>
    <row r="100" spans="1:104" x14ac:dyDescent="0.25">
      <c r="A100" t="s">
        <v>159</v>
      </c>
      <c r="B100" s="3">
        <f t="shared" si="9"/>
        <v>0.19277108433734941</v>
      </c>
      <c r="C100">
        <f t="shared" si="10"/>
        <v>0.35378155804294581</v>
      </c>
      <c r="D100">
        <f t="shared" si="11"/>
        <v>1</v>
      </c>
      <c r="E100">
        <v>0.33487465844721498</v>
      </c>
      <c r="F100" s="1">
        <v>4.5064168034041696E-9</v>
      </c>
      <c r="G100">
        <v>0.904751100109353</v>
      </c>
      <c r="H100">
        <v>1.8641660822402701E-4</v>
      </c>
      <c r="I100">
        <v>5.5620195404109299E-2</v>
      </c>
      <c r="J100">
        <v>2.1363959839706798E-3</v>
      </c>
      <c r="K100" s="1">
        <v>1.3629160231316301E-6</v>
      </c>
      <c r="L100" s="1">
        <v>9.5455797211594202E-7</v>
      </c>
      <c r="M100">
        <v>0.49864463322953401</v>
      </c>
      <c r="N100">
        <v>0.42054502101692398</v>
      </c>
      <c r="O100">
        <v>0.38071610971320902</v>
      </c>
      <c r="P100" s="1">
        <v>9.5674123115424098E-6</v>
      </c>
      <c r="Q100">
        <v>0.73579415470739296</v>
      </c>
      <c r="R100">
        <v>0.80779798454533602</v>
      </c>
      <c r="S100">
        <v>0.77572976758400902</v>
      </c>
      <c r="T100">
        <v>0.68864113417580597</v>
      </c>
      <c r="U100" s="1">
        <v>1.39557245805415E-5</v>
      </c>
      <c r="V100">
        <v>3.9638646334670897E-3</v>
      </c>
      <c r="W100">
        <v>0.11681537975998001</v>
      </c>
      <c r="X100">
        <v>0.717126717114693</v>
      </c>
      <c r="Y100">
        <v>0.14775174342557701</v>
      </c>
      <c r="Z100">
        <v>0.323105584879124</v>
      </c>
      <c r="AA100">
        <v>0.73904264632243599</v>
      </c>
      <c r="AB100">
        <v>0.30944232794922499</v>
      </c>
      <c r="AC100">
        <v>0.86854000224362904</v>
      </c>
      <c r="AD100">
        <v>1.3163186628744199E-2</v>
      </c>
      <c r="AE100">
        <v>0.10024574704865701</v>
      </c>
      <c r="AF100" s="1">
        <v>3.91610321510613E-7</v>
      </c>
      <c r="AG100">
        <v>0.65473775520417399</v>
      </c>
      <c r="AH100">
        <v>0.68803605048551897</v>
      </c>
      <c r="AI100">
        <v>0.47703627944116</v>
      </c>
      <c r="AJ100">
        <v>0.32125568365371499</v>
      </c>
      <c r="AK100" s="1">
        <v>3.51359327606212E-6</v>
      </c>
      <c r="AL100">
        <v>0.62796013144318996</v>
      </c>
      <c r="AM100">
        <v>0.71324356848395698</v>
      </c>
      <c r="AN100">
        <v>5.2105709719026299E-3</v>
      </c>
      <c r="AO100" s="1">
        <v>2.47214859564263E-5</v>
      </c>
      <c r="AP100" s="1">
        <v>8.3502840962212097E-6</v>
      </c>
      <c r="AQ100">
        <v>2.7069297556224399E-2</v>
      </c>
      <c r="AR100">
        <v>3.6621099605003201E-3</v>
      </c>
      <c r="AS100">
        <v>0.37076918224299399</v>
      </c>
      <c r="AT100">
        <v>0.62801125423386805</v>
      </c>
      <c r="AU100" s="1">
        <v>3.5365411842746503E-7</v>
      </c>
      <c r="AV100">
        <v>7.72510370189569E-2</v>
      </c>
      <c r="AW100">
        <v>0.270259638696003</v>
      </c>
      <c r="AX100" s="1">
        <v>1.16119648071207E-5</v>
      </c>
      <c r="AY100">
        <v>0.76367982158395797</v>
      </c>
      <c r="AZ100">
        <v>0.58716116667502505</v>
      </c>
      <c r="BA100">
        <v>0.786906741561608</v>
      </c>
      <c r="BB100">
        <v>0.66569765191761998</v>
      </c>
      <c r="BC100">
        <v>0.72865085747889002</v>
      </c>
      <c r="BD100">
        <v>0.199292559150378</v>
      </c>
      <c r="BE100" s="1">
        <v>5.3362086134982801E-5</v>
      </c>
      <c r="BF100">
        <v>0.72953186044515494</v>
      </c>
      <c r="BG100">
        <v>0.72599121367285901</v>
      </c>
      <c r="BH100">
        <v>0.34705445578065702</v>
      </c>
      <c r="BI100">
        <v>0.68621398829022295</v>
      </c>
      <c r="BJ100" s="1">
        <v>1.10318932728936E-6</v>
      </c>
      <c r="BK100">
        <v>0.81946470412640404</v>
      </c>
      <c r="BL100" s="1">
        <v>1.0561969443430301E-7</v>
      </c>
      <c r="BM100" s="1">
        <v>6.4689354339833005E-5</v>
      </c>
      <c r="BN100" s="1">
        <v>2.3365792791723499E-9</v>
      </c>
      <c r="BO100">
        <v>0.66849180457969004</v>
      </c>
      <c r="BP100">
        <v>4.02504675146381E-4</v>
      </c>
      <c r="BQ100">
        <v>7.8942240415913901E-4</v>
      </c>
      <c r="BR100">
        <v>0.50330773138471596</v>
      </c>
      <c r="BS100">
        <v>0.33875820096019299</v>
      </c>
      <c r="BT100">
        <v>0.64594931965788305</v>
      </c>
      <c r="BU100">
        <v>3.0241759378966601E-4</v>
      </c>
      <c r="BV100">
        <v>1.22253783365951E-3</v>
      </c>
      <c r="BW100">
        <v>5.19875647721821E-3</v>
      </c>
      <c r="BX100">
        <v>0.684585766045399</v>
      </c>
      <c r="BY100">
        <v>0.31060189914264402</v>
      </c>
      <c r="BZ100">
        <v>0.66741980595064498</v>
      </c>
      <c r="CA100">
        <v>0.71546875998982595</v>
      </c>
      <c r="CB100">
        <v>1.7016685719959201E-4</v>
      </c>
      <c r="CC100">
        <v>0.35734829491375703</v>
      </c>
      <c r="CD100">
        <v>0.53112826427639703</v>
      </c>
      <c r="CE100">
        <v>0.76228576940302495</v>
      </c>
      <c r="CF100">
        <v>0.27317692227782198</v>
      </c>
      <c r="CG100">
        <v>0.786906741561608</v>
      </c>
      <c r="CH100">
        <v>0.87818384413765205</v>
      </c>
      <c r="CI100">
        <v>0.383193985540561</v>
      </c>
    </row>
    <row r="101" spans="1:104" x14ac:dyDescent="0.25">
      <c r="A101" t="s">
        <v>148</v>
      </c>
      <c r="B101" s="3">
        <f t="shared" si="9"/>
        <v>1.020408163265306E-2</v>
      </c>
      <c r="C101">
        <f t="shared" si="10"/>
        <v>0.32110804540320426</v>
      </c>
      <c r="D101">
        <f t="shared" si="11"/>
        <v>1</v>
      </c>
      <c r="E101">
        <v>2.60884375749348E-2</v>
      </c>
      <c r="F101">
        <v>9.1072348157662103E-2</v>
      </c>
      <c r="G101">
        <v>4.5921240188637998E-3</v>
      </c>
      <c r="H101">
        <v>0.34314891385921098</v>
      </c>
      <c r="I101">
        <v>4.8589258070214698E-2</v>
      </c>
      <c r="J101">
        <v>0.55281615846203203</v>
      </c>
      <c r="K101">
        <v>0.185313851274437</v>
      </c>
      <c r="L101">
        <v>9.3532047852015798E-2</v>
      </c>
      <c r="M101">
        <v>7.7413863442103205E-4</v>
      </c>
      <c r="N101">
        <v>2.0260271898673E-3</v>
      </c>
      <c r="O101">
        <v>0.72689998942981504</v>
      </c>
      <c r="P101">
        <v>8.8312437492750005E-3</v>
      </c>
      <c r="Q101" s="1">
        <v>2.1337038417346699E-5</v>
      </c>
      <c r="R101">
        <v>0.46208645415674998</v>
      </c>
      <c r="S101">
        <v>0.41303312003898401</v>
      </c>
      <c r="T101">
        <v>0.30233035017822002</v>
      </c>
      <c r="U101">
        <v>7.5308702585750596E-4</v>
      </c>
      <c r="V101">
        <v>8.4203745973197699E-2</v>
      </c>
      <c r="W101">
        <v>0.105465328134302</v>
      </c>
      <c r="X101">
        <v>0.307930872099132</v>
      </c>
      <c r="Y101">
        <v>0.33538044039685699</v>
      </c>
      <c r="Z101">
        <v>1.4832692995043801E-2</v>
      </c>
      <c r="AA101">
        <v>0.37221794328293401</v>
      </c>
      <c r="AB101">
        <v>0.30770695736293602</v>
      </c>
      <c r="AC101">
        <v>0.72621305772519795</v>
      </c>
      <c r="AD101">
        <v>4.1567628588387501E-2</v>
      </c>
      <c r="AE101">
        <v>0.66822270176962595</v>
      </c>
      <c r="AF101">
        <v>0.113687352987124</v>
      </c>
      <c r="AG101">
        <v>0.65750857240233396</v>
      </c>
      <c r="AH101">
        <v>0.29145292621139102</v>
      </c>
      <c r="AI101">
        <v>0.40855270407552202</v>
      </c>
      <c r="AJ101">
        <v>9.2123015408671904E-2</v>
      </c>
      <c r="AK101">
        <v>0.73667591221947704</v>
      </c>
      <c r="AL101">
        <v>0.64136819832914704</v>
      </c>
      <c r="AM101">
        <v>0.19896302411109301</v>
      </c>
      <c r="AN101">
        <v>0.67477971028096895</v>
      </c>
      <c r="AO101">
        <v>0.45799448711625801</v>
      </c>
      <c r="AP101">
        <v>0.67861370023745804</v>
      </c>
      <c r="AQ101">
        <v>9.70926930198027E-4</v>
      </c>
      <c r="AR101">
        <v>0.61458355152058097</v>
      </c>
      <c r="AS101">
        <v>0.33070914782391098</v>
      </c>
      <c r="AT101">
        <v>0.67213111755500998</v>
      </c>
      <c r="AU101">
        <v>0.30546730615807799</v>
      </c>
      <c r="AV101">
        <v>0.48926995484329899</v>
      </c>
      <c r="AW101">
        <v>0.41855968935709498</v>
      </c>
      <c r="AX101">
        <v>0.82220797350416197</v>
      </c>
      <c r="AY101">
        <v>1.6862104226589701E-2</v>
      </c>
      <c r="AZ101">
        <v>0.18410061717684501</v>
      </c>
      <c r="BA101">
        <v>0.71925159520003401</v>
      </c>
      <c r="BB101">
        <v>0.355087895144715</v>
      </c>
      <c r="BC101">
        <v>5.5692504770610399E-2</v>
      </c>
      <c r="BD101">
        <v>0.32669466964662602</v>
      </c>
      <c r="BE101">
        <v>0.25184612069937701</v>
      </c>
      <c r="BF101">
        <v>1.84412118645964E-2</v>
      </c>
      <c r="BG101">
        <v>7.8446319298796099E-2</v>
      </c>
      <c r="BH101">
        <v>0.25241606839110398</v>
      </c>
      <c r="BI101">
        <v>1.4409857706459899E-2</v>
      </c>
      <c r="BJ101">
        <v>0.39588836556846302</v>
      </c>
      <c r="BK101">
        <v>3.57750142573433E-2</v>
      </c>
      <c r="BL101">
        <v>0.77480603694710504</v>
      </c>
      <c r="BM101">
        <v>0.652352079524673</v>
      </c>
      <c r="BN101">
        <v>0.715707253082974</v>
      </c>
      <c r="BO101">
        <v>0.44375461982400799</v>
      </c>
      <c r="BP101">
        <v>1.0532773911875499E-2</v>
      </c>
      <c r="BQ101">
        <v>6.84998550448504E-3</v>
      </c>
      <c r="BR101">
        <v>0.120672522107008</v>
      </c>
      <c r="BS101">
        <v>0.33093175330917601</v>
      </c>
      <c r="BT101">
        <v>0.67294827358210796</v>
      </c>
      <c r="BU101">
        <v>0.67760899672120101</v>
      </c>
      <c r="BV101">
        <v>1.9735689814432002E-2</v>
      </c>
      <c r="BW101">
        <v>0.684775892848134</v>
      </c>
      <c r="BX101">
        <v>1.7924138594485901E-2</v>
      </c>
      <c r="BY101">
        <v>0.26821620815542602</v>
      </c>
      <c r="BZ101">
        <v>2.1885479473899301E-2</v>
      </c>
      <c r="CA101">
        <v>0.65515438894775802</v>
      </c>
      <c r="CB101">
        <v>0.62705205992030499</v>
      </c>
      <c r="CC101">
        <v>1.3320929435551101E-2</v>
      </c>
      <c r="CD101">
        <v>0.215553906557747</v>
      </c>
      <c r="CE101">
        <v>9.8375541395133801E-3</v>
      </c>
      <c r="CF101">
        <v>1.20594000994305E-2</v>
      </c>
      <c r="CG101">
        <v>0.25767226280600503</v>
      </c>
      <c r="CH101">
        <v>0.83721857590929705</v>
      </c>
      <c r="CI101">
        <v>0.70610511562687095</v>
      </c>
      <c r="CJ101">
        <v>0.30524329213615498</v>
      </c>
      <c r="CK101">
        <v>9.3649885496583596E-2</v>
      </c>
      <c r="CL101">
        <v>0.10156723464588099</v>
      </c>
      <c r="CM101">
        <v>0.66925556007766995</v>
      </c>
      <c r="CN101">
        <v>0.65407916153268497</v>
      </c>
      <c r="CO101">
        <v>0.33337934960265603</v>
      </c>
      <c r="CP101">
        <v>0.21697786059507199</v>
      </c>
      <c r="CQ101">
        <v>0.117547614006048</v>
      </c>
      <c r="CR101">
        <v>0.51141076694036003</v>
      </c>
      <c r="CS101">
        <v>0.39394695060137203</v>
      </c>
      <c r="CT101">
        <v>0.63439117578090198</v>
      </c>
      <c r="CU101">
        <v>5.43293747824121E-2</v>
      </c>
      <c r="CV101">
        <v>4.2040437849905403E-2</v>
      </c>
      <c r="CW101">
        <v>0.32313151386072497</v>
      </c>
      <c r="CX101">
        <v>0.72878050470018896</v>
      </c>
    </row>
    <row r="102" spans="1:104" x14ac:dyDescent="0.25">
      <c r="A102" t="s">
        <v>74</v>
      </c>
      <c r="B102" s="3">
        <f t="shared" si="9"/>
        <v>0.05</v>
      </c>
      <c r="C102">
        <f t="shared" si="10"/>
        <v>0.1463386428133624</v>
      </c>
      <c r="D102">
        <f t="shared" si="11"/>
        <v>1</v>
      </c>
      <c r="E102">
        <v>0.42391106062857797</v>
      </c>
      <c r="F102">
        <v>0.200207051438128</v>
      </c>
      <c r="G102">
        <v>3.5410433519181901E-3</v>
      </c>
      <c r="H102">
        <v>0.137470433332294</v>
      </c>
      <c r="I102">
        <v>1.9292514234826299E-3</v>
      </c>
      <c r="J102" s="1">
        <v>1.61257236767436E-7</v>
      </c>
      <c r="K102">
        <v>1.06179999710211E-2</v>
      </c>
      <c r="L102">
        <v>9.49613174688404E-2</v>
      </c>
      <c r="M102">
        <v>2.01401276104206E-3</v>
      </c>
      <c r="N102">
        <v>1.7431239229357499E-2</v>
      </c>
      <c r="O102">
        <v>1.0158820127706199E-3</v>
      </c>
      <c r="P102">
        <v>1.7337666686202902E-2</v>
      </c>
      <c r="Q102">
        <v>0.15386024160902001</v>
      </c>
      <c r="R102">
        <v>0.28740035853689899</v>
      </c>
      <c r="S102">
        <v>4.94235705688129E-2</v>
      </c>
      <c r="T102">
        <v>0.394469946201569</v>
      </c>
      <c r="U102" s="1">
        <v>2.0923290558648799E-5</v>
      </c>
      <c r="V102">
        <v>8.0398149462722807E-2</v>
      </c>
      <c r="W102">
        <v>1.5431804859216001E-2</v>
      </c>
      <c r="X102">
        <v>4.2450214601388599E-2</v>
      </c>
      <c r="Y102">
        <v>0.26046766106450298</v>
      </c>
      <c r="Z102">
        <v>0.43145349210463602</v>
      </c>
      <c r="AA102">
        <v>1.19923679434414E-2</v>
      </c>
      <c r="AB102">
        <v>0.22057670384063199</v>
      </c>
      <c r="AC102">
        <v>0.15845656314037501</v>
      </c>
      <c r="AD102">
        <v>4.1434043095249702E-4</v>
      </c>
      <c r="AE102">
        <v>1.2748093550070699E-2</v>
      </c>
      <c r="AF102">
        <v>5.97231960048193E-4</v>
      </c>
      <c r="AG102">
        <v>3.26290652798526E-3</v>
      </c>
      <c r="AH102" s="1">
        <v>2.7765902646607699E-7</v>
      </c>
      <c r="AI102">
        <v>4.73234387620909E-2</v>
      </c>
      <c r="AJ102">
        <v>3.6797107937431198E-2</v>
      </c>
      <c r="AK102">
        <v>0.52231684771092202</v>
      </c>
      <c r="AL102">
        <v>0.33127298527182097</v>
      </c>
      <c r="AM102">
        <v>1.3337889407807699E-2</v>
      </c>
      <c r="AN102">
        <v>1.4044408572935299E-2</v>
      </c>
      <c r="AO102">
        <v>0.45614870544777097</v>
      </c>
      <c r="AP102">
        <v>1.48585279111002E-2</v>
      </c>
      <c r="AQ102">
        <v>0.105166121177896</v>
      </c>
      <c r="AR102">
        <v>0.51091661107206598</v>
      </c>
      <c r="AS102">
        <v>5.37137198697989E-2</v>
      </c>
      <c r="AT102">
        <v>9.5904574956450203E-2</v>
      </c>
      <c r="AU102">
        <v>4.6841147584488598E-3</v>
      </c>
      <c r="AV102">
        <v>9.6634629604169797E-2</v>
      </c>
      <c r="AW102">
        <v>0.11538269597847001</v>
      </c>
      <c r="AX102">
        <v>2.98174548231998E-3</v>
      </c>
      <c r="AY102">
        <v>0.161098352213073</v>
      </c>
      <c r="AZ102">
        <v>0.25914800596519599</v>
      </c>
      <c r="BA102">
        <v>2.6690427414932098E-2</v>
      </c>
      <c r="BB102">
        <v>0.15003776630543</v>
      </c>
      <c r="BC102">
        <v>0.41591862153984099</v>
      </c>
      <c r="BD102">
        <v>1.2521640797479401E-2</v>
      </c>
      <c r="BE102">
        <v>0.14771295458706299</v>
      </c>
      <c r="BF102">
        <v>1.49721142480254E-2</v>
      </c>
      <c r="BG102">
        <v>0.167316215820486</v>
      </c>
      <c r="BH102">
        <v>1.2496062718762201E-4</v>
      </c>
      <c r="BI102">
        <v>6.3190116369862895E-2</v>
      </c>
      <c r="BJ102">
        <v>0.31971713657443002</v>
      </c>
      <c r="BK102">
        <v>0.55474294096056997</v>
      </c>
      <c r="BL102">
        <v>8.6924044014786398E-4</v>
      </c>
      <c r="BM102">
        <v>5.7756997785669E-2</v>
      </c>
      <c r="BN102">
        <v>0.35101376556521702</v>
      </c>
      <c r="BO102">
        <v>0.47676441551987198</v>
      </c>
      <c r="BP102">
        <v>3.6344666400104498E-3</v>
      </c>
      <c r="BQ102">
        <v>0.20269236301979701</v>
      </c>
      <c r="BR102">
        <v>2.5704056734662001E-2</v>
      </c>
      <c r="BS102">
        <v>0.690106056799485</v>
      </c>
      <c r="BT102">
        <v>0.125217600780581</v>
      </c>
      <c r="BU102">
        <v>0.389738943544581</v>
      </c>
      <c r="BV102">
        <v>0.83521859676784604</v>
      </c>
      <c r="BW102">
        <v>0.179334719866628</v>
      </c>
      <c r="BX102">
        <v>4.4735420270891398E-2</v>
      </c>
      <c r="BY102">
        <v>2.7257694576290001E-3</v>
      </c>
      <c r="BZ102">
        <v>0.16788317628143701</v>
      </c>
      <c r="CA102">
        <v>1.31033557566067E-2</v>
      </c>
      <c r="CB102">
        <v>0.18377314796316099</v>
      </c>
      <c r="CC102">
        <v>2.1857144663427801E-2</v>
      </c>
      <c r="CD102" s="1">
        <v>1.8615239119842999E-7</v>
      </c>
      <c r="CE102">
        <v>1.72319518556696E-2</v>
      </c>
      <c r="CF102">
        <v>5.2733684484565198E-3</v>
      </c>
      <c r="CG102">
        <v>1.5081562258381701E-3</v>
      </c>
      <c r="CH102">
        <v>0.154770927309476</v>
      </c>
      <c r="CI102" s="1">
        <v>8.7174472634542203E-6</v>
      </c>
      <c r="CJ102">
        <v>2.2131682739589102E-2</v>
      </c>
      <c r="CK102">
        <v>0.101475802833646</v>
      </c>
      <c r="CL102">
        <v>9.5149560307668996E-2</v>
      </c>
      <c r="CM102">
        <v>1.36402801298079E-2</v>
      </c>
      <c r="CN102">
        <v>0.22750994225354401</v>
      </c>
      <c r="CO102">
        <v>0.20386013788108201</v>
      </c>
      <c r="CP102">
        <v>0.35417617683482</v>
      </c>
      <c r="CQ102">
        <v>0.257510848671063</v>
      </c>
      <c r="CR102">
        <v>0.32309395420451498</v>
      </c>
      <c r="CS102">
        <v>6.7603853878492001E-4</v>
      </c>
      <c r="CT102">
        <v>0.21635156644897199</v>
      </c>
      <c r="CU102">
        <v>5.4208120792990202E-3</v>
      </c>
      <c r="CV102">
        <v>0.54685616285647798</v>
      </c>
      <c r="CW102">
        <v>8.96346452089203E-4</v>
      </c>
      <c r="CX102">
        <v>5.4569411253442703E-2</v>
      </c>
      <c r="CY102">
        <v>6.1171896131336804E-3</v>
      </c>
      <c r="CZ102">
        <v>0.50496847868375805</v>
      </c>
    </row>
    <row r="103" spans="1:104" x14ac:dyDescent="0.25">
      <c r="A103" t="s">
        <v>149</v>
      </c>
      <c r="B103" s="3">
        <f t="shared" si="9"/>
        <v>0</v>
      </c>
      <c r="C103">
        <f t="shared" si="10"/>
        <v>0.32217787983645557</v>
      </c>
      <c r="D103">
        <f t="shared" si="11"/>
        <v>1</v>
      </c>
      <c r="E103">
        <v>0.17653096620045999</v>
      </c>
      <c r="F103">
        <v>0.172512744330795</v>
      </c>
      <c r="G103">
        <v>4.44396600918446E-2</v>
      </c>
      <c r="H103">
        <v>0.14978082645091101</v>
      </c>
      <c r="I103">
        <v>2.96308993622704E-2</v>
      </c>
      <c r="J103">
        <v>7.3918523514467802E-2</v>
      </c>
      <c r="K103">
        <v>3.3989575195841802E-2</v>
      </c>
      <c r="L103">
        <v>8.6526695895307398E-2</v>
      </c>
      <c r="M103">
        <v>0.60948453413445902</v>
      </c>
      <c r="N103">
        <v>0.57902831420115697</v>
      </c>
      <c r="O103">
        <v>0.35342073524663697</v>
      </c>
      <c r="P103">
        <v>0.57495613951593505</v>
      </c>
      <c r="Q103">
        <v>0.27522683400326498</v>
      </c>
      <c r="R103">
        <v>0.61745156272889401</v>
      </c>
      <c r="S103">
        <v>0.16580542257412101</v>
      </c>
      <c r="T103">
        <v>0.53813588656748901</v>
      </c>
      <c r="U103">
        <v>0.15144465306698099</v>
      </c>
      <c r="V103">
        <v>0.71589059111175701</v>
      </c>
      <c r="W103">
        <v>0.555888588187327</v>
      </c>
      <c r="X103">
        <v>0.63983375398355602</v>
      </c>
      <c r="Y103">
        <v>0.58584921736626805</v>
      </c>
      <c r="Z103">
        <v>3.6167389418362603E-2</v>
      </c>
      <c r="AA103">
        <v>0.55496075761641805</v>
      </c>
      <c r="AB103">
        <v>0.153678639279239</v>
      </c>
      <c r="AC103">
        <v>3.3041328389070902E-2</v>
      </c>
      <c r="AD103">
        <v>0.52110982412878004</v>
      </c>
      <c r="AE103">
        <v>0.21441923323391601</v>
      </c>
      <c r="AF103">
        <v>0.495188324738977</v>
      </c>
      <c r="AG103">
        <v>0.27220323302605398</v>
      </c>
      <c r="AH103">
        <v>3.5774928273099499E-2</v>
      </c>
      <c r="AI103">
        <v>0.163534713366879</v>
      </c>
      <c r="AJ103">
        <v>0.16779747852340099</v>
      </c>
      <c r="AK103">
        <v>0.67284153105367295</v>
      </c>
      <c r="AL103">
        <v>0.62161637955982196</v>
      </c>
      <c r="AM103">
        <v>9.6651075015821999E-2</v>
      </c>
      <c r="AN103">
        <v>0.42147971281230201</v>
      </c>
      <c r="AO103">
        <v>0.63937717312156495</v>
      </c>
      <c r="AP103">
        <v>0.57120560151426603</v>
      </c>
      <c r="AQ103">
        <v>0.63292736581218501</v>
      </c>
      <c r="AR103">
        <v>0.392466915385422</v>
      </c>
      <c r="AS103">
        <v>0.48141418877954101</v>
      </c>
      <c r="AT103">
        <v>8.3812237470897097E-2</v>
      </c>
      <c r="AU103">
        <v>0.49644221173951097</v>
      </c>
      <c r="AV103">
        <v>0.106595929404758</v>
      </c>
      <c r="AW103">
        <v>0.63708605732226997</v>
      </c>
      <c r="AX103">
        <v>0.21293658665603599</v>
      </c>
      <c r="AY103">
        <v>0.357595648924034</v>
      </c>
      <c r="AZ103">
        <v>2.1151297716314101E-3</v>
      </c>
      <c r="BA103">
        <v>0.15033041020641</v>
      </c>
      <c r="BB103">
        <v>0.56760461976676002</v>
      </c>
      <c r="BC103">
        <v>0.261779863066745</v>
      </c>
      <c r="BD103">
        <v>5.9932314701588801E-2</v>
      </c>
      <c r="BE103">
        <v>0.197161772188512</v>
      </c>
      <c r="BF103">
        <v>0.55216626926026602</v>
      </c>
      <c r="BG103">
        <v>0.52527300684225398</v>
      </c>
      <c r="BH103">
        <v>8.7287673125930207E-2</v>
      </c>
      <c r="BI103">
        <v>0.17251155892004399</v>
      </c>
      <c r="BJ103">
        <v>0.50080769160360405</v>
      </c>
      <c r="BK103">
        <v>0.144511677815161</v>
      </c>
      <c r="BL103">
        <v>0.162118797813013</v>
      </c>
      <c r="BM103">
        <v>3.0476343521244901E-2</v>
      </c>
      <c r="BN103">
        <v>8.8281438661132403E-2</v>
      </c>
      <c r="BO103">
        <v>0.60136098135152105</v>
      </c>
      <c r="BP103">
        <v>0.38498419042695597</v>
      </c>
      <c r="BQ103">
        <v>0.13806493713267201</v>
      </c>
      <c r="BR103">
        <v>0.107930957537483</v>
      </c>
      <c r="BS103">
        <v>0.557923388768225</v>
      </c>
      <c r="BT103">
        <v>0.53018460937034295</v>
      </c>
      <c r="BU103">
        <v>0.52369107931865</v>
      </c>
      <c r="BV103">
        <v>0.53659446767055297</v>
      </c>
      <c r="BW103">
        <v>0.16155314856689101</v>
      </c>
      <c r="BX103">
        <v>0.50718669377812198</v>
      </c>
      <c r="BY103">
        <v>4.2060889266989199E-2</v>
      </c>
      <c r="BZ103">
        <v>0.29292270582115598</v>
      </c>
      <c r="CA103">
        <v>0.190728320932402</v>
      </c>
      <c r="CB103">
        <v>0.31271900379800999</v>
      </c>
      <c r="CC103">
        <v>0.226473641772726</v>
      </c>
      <c r="CD103">
        <v>0.139157248256671</v>
      </c>
      <c r="CE103">
        <v>0.37835606861107302</v>
      </c>
      <c r="CF103">
        <v>0.17912395423813399</v>
      </c>
      <c r="CG103">
        <v>0.58096282457399395</v>
      </c>
    </row>
    <row r="104" spans="1:104" x14ac:dyDescent="0.25">
      <c r="A104" t="s">
        <v>54</v>
      </c>
      <c r="B104" s="3">
        <f t="shared" si="9"/>
        <v>0.18</v>
      </c>
      <c r="C104">
        <f t="shared" si="10"/>
        <v>6.7776296693775176E-2</v>
      </c>
      <c r="D104">
        <f t="shared" si="11"/>
        <v>1</v>
      </c>
      <c r="E104">
        <v>4.2446557878710003E-2</v>
      </c>
      <c r="F104">
        <v>0.359662707782336</v>
      </c>
      <c r="G104">
        <v>2.7645652633539299E-3</v>
      </c>
      <c r="H104">
        <v>5.6255018310900104E-4</v>
      </c>
      <c r="I104">
        <v>4.8404950856671398E-4</v>
      </c>
      <c r="J104">
        <v>0.140287767950043</v>
      </c>
      <c r="K104">
        <v>2.9764606706619702E-3</v>
      </c>
      <c r="L104">
        <v>0.192387419981495</v>
      </c>
      <c r="M104">
        <v>1.3059100545048999E-4</v>
      </c>
      <c r="N104">
        <v>4.38622886866726E-4</v>
      </c>
      <c r="O104" s="1">
        <v>1.0666479012160399E-5</v>
      </c>
      <c r="P104">
        <v>0.60469391308708698</v>
      </c>
      <c r="Q104">
        <v>0.691016889174213</v>
      </c>
      <c r="R104">
        <v>1.21752747183236E-3</v>
      </c>
      <c r="S104">
        <v>4.3453601853872897E-2</v>
      </c>
      <c r="T104">
        <v>1.22309615741859E-2</v>
      </c>
      <c r="U104">
        <v>9.9888825809476597E-2</v>
      </c>
      <c r="V104">
        <v>7.2865855792114201E-2</v>
      </c>
      <c r="W104">
        <v>1.28382514366594E-2</v>
      </c>
      <c r="X104">
        <v>1.3179937635707401E-2</v>
      </c>
      <c r="Y104">
        <v>1.17732121424353E-4</v>
      </c>
      <c r="Z104">
        <v>0.125401906833642</v>
      </c>
      <c r="AA104">
        <v>1.0191982059127601E-2</v>
      </c>
      <c r="AB104">
        <v>1.3140966710053799E-2</v>
      </c>
      <c r="AC104">
        <v>6.5084348671358302E-2</v>
      </c>
      <c r="AD104">
        <v>3.30804013982164E-2</v>
      </c>
      <c r="AE104">
        <v>1.0988730419595799E-2</v>
      </c>
      <c r="AF104">
        <v>1.84057354513502E-2</v>
      </c>
      <c r="AG104" s="1">
        <v>6.9338365149723198E-6</v>
      </c>
      <c r="AH104">
        <v>2.1632313633735201E-4</v>
      </c>
      <c r="AI104">
        <v>1.72412643793824E-3</v>
      </c>
      <c r="AJ104">
        <v>1.1057069995938701E-2</v>
      </c>
      <c r="AK104">
        <v>1.07531519416426E-2</v>
      </c>
      <c r="AL104" s="1">
        <v>2.3460071639693702E-5</v>
      </c>
      <c r="AM104">
        <v>3.8858690110515799E-3</v>
      </c>
      <c r="AN104">
        <v>2.4949013056493798E-4</v>
      </c>
      <c r="AO104">
        <v>6.5981598510054598E-2</v>
      </c>
      <c r="AP104">
        <v>9.2866225931785396E-2</v>
      </c>
      <c r="AQ104" s="1">
        <v>2.7893599432720898E-6</v>
      </c>
      <c r="AR104">
        <v>0.12406077659772601</v>
      </c>
      <c r="AS104">
        <v>4.7827721662461201E-2</v>
      </c>
      <c r="AT104">
        <v>8.7170705902906806E-2</v>
      </c>
      <c r="AU104" s="1">
        <v>1.25088756235168E-5</v>
      </c>
      <c r="AV104">
        <v>1.5495577060697799E-2</v>
      </c>
      <c r="AW104">
        <v>6.3393393578964601E-3</v>
      </c>
      <c r="AX104" s="1">
        <v>5.6756782054818098E-5</v>
      </c>
      <c r="AY104">
        <v>2.3118169226977502E-3</v>
      </c>
      <c r="AZ104" s="1">
        <v>2.07532912721441E-8</v>
      </c>
      <c r="BA104">
        <v>1.73054330139169E-4</v>
      </c>
      <c r="BB104">
        <v>1.76954072977023E-4</v>
      </c>
      <c r="BC104" s="1">
        <v>2.5396044028977599E-6</v>
      </c>
      <c r="BD104">
        <v>5.52832449274549E-2</v>
      </c>
      <c r="BE104">
        <v>1.56374534015987E-3</v>
      </c>
      <c r="BF104" s="1">
        <v>6.4692301941964497E-6</v>
      </c>
      <c r="BG104">
        <v>5.2555860316166002E-4</v>
      </c>
      <c r="BH104">
        <v>3.3842366423338E-3</v>
      </c>
      <c r="BI104">
        <v>0.121999268458742</v>
      </c>
      <c r="BJ104">
        <v>0.49814848923577798</v>
      </c>
      <c r="BK104">
        <v>3.8828330164865301E-4</v>
      </c>
      <c r="BL104" s="1">
        <v>3.31697777655074E-6</v>
      </c>
      <c r="BM104">
        <v>1.9093912686597001E-4</v>
      </c>
      <c r="BN104">
        <v>0.16711806268961399</v>
      </c>
      <c r="BO104">
        <v>7.5273287098797104E-3</v>
      </c>
      <c r="BP104">
        <v>2.3908175180080499E-2</v>
      </c>
      <c r="BQ104" s="1">
        <v>5.3655779815214703E-6</v>
      </c>
      <c r="BR104">
        <v>6.4576587277975501E-4</v>
      </c>
      <c r="BS104">
        <v>2.1790181331775601E-3</v>
      </c>
      <c r="BT104" s="1">
        <v>1.4716470473193101E-7</v>
      </c>
      <c r="BU104">
        <v>3.5881419142057701E-3</v>
      </c>
      <c r="BV104">
        <v>0.82432785158357902</v>
      </c>
      <c r="BW104" s="1">
        <v>3.4373375429470299E-5</v>
      </c>
      <c r="BX104">
        <v>1.4059052572154E-2</v>
      </c>
      <c r="BY104">
        <v>2.4944565552507299E-2</v>
      </c>
      <c r="BZ104">
        <v>5.3040991693370401E-4</v>
      </c>
      <c r="CA104">
        <v>9.2093387409716105E-4</v>
      </c>
      <c r="CB104">
        <v>9.0223229185375595E-3</v>
      </c>
      <c r="CC104" s="1">
        <v>1.61109262868256E-5</v>
      </c>
      <c r="CD104">
        <v>0.20895739659135601</v>
      </c>
      <c r="CE104">
        <v>1.4288865191204499E-4</v>
      </c>
      <c r="CF104" s="1">
        <v>8.5589997455691595E-7</v>
      </c>
      <c r="CG104">
        <v>1.07315982097913E-4</v>
      </c>
      <c r="CH104">
        <v>5.8500049855234798E-2</v>
      </c>
      <c r="CI104" s="1">
        <v>5.3995584643641598E-8</v>
      </c>
      <c r="CJ104">
        <v>5.1348634068536597E-2</v>
      </c>
      <c r="CK104">
        <v>1.27178823213237E-2</v>
      </c>
      <c r="CL104">
        <v>2.3038840004930899E-4</v>
      </c>
      <c r="CM104">
        <v>0.23534642216972601</v>
      </c>
      <c r="CN104">
        <v>3.1223602392882601E-4</v>
      </c>
      <c r="CO104">
        <v>2.1974366327288001E-4</v>
      </c>
      <c r="CP104">
        <v>2.7163157401711699E-2</v>
      </c>
      <c r="CQ104">
        <v>4.9129220476867103E-2</v>
      </c>
      <c r="CR104">
        <v>1.77301312015621E-3</v>
      </c>
      <c r="CS104" s="1">
        <v>6.0658729056106897E-6</v>
      </c>
      <c r="CT104">
        <v>8.3176497262940304E-4</v>
      </c>
      <c r="CU104" s="1">
        <v>1.64047598030247E-7</v>
      </c>
      <c r="CV104">
        <v>0.302465814092087</v>
      </c>
      <c r="CW104">
        <v>2.0407134232692001E-2</v>
      </c>
      <c r="CX104">
        <v>9.7692090096567902E-2</v>
      </c>
      <c r="CY104">
        <v>0.84254978079927001</v>
      </c>
      <c r="CZ104">
        <v>6.7062081460162903E-2</v>
      </c>
    </row>
    <row r="105" spans="1:104" x14ac:dyDescent="0.25">
      <c r="A105" t="s">
        <v>120</v>
      </c>
      <c r="B105" s="3">
        <f t="shared" si="9"/>
        <v>0.14583333333333334</v>
      </c>
      <c r="C105">
        <f t="shared" si="10"/>
        <v>0.26444905503164901</v>
      </c>
      <c r="D105">
        <f t="shared" si="11"/>
        <v>1</v>
      </c>
      <c r="E105">
        <v>0.25206508637957697</v>
      </c>
      <c r="F105" s="1">
        <v>3.8215299092447501E-9</v>
      </c>
      <c r="G105">
        <v>0.422712543607207</v>
      </c>
      <c r="H105">
        <v>2.1277726099074002E-3</v>
      </c>
      <c r="I105">
        <v>7.4561238667678802E-4</v>
      </c>
      <c r="J105" s="1">
        <v>6.2298969031711595E-5</v>
      </c>
      <c r="K105" s="1">
        <v>6.0189713255604097E-5</v>
      </c>
      <c r="L105" s="1">
        <v>3.9677757027952196E-6</v>
      </c>
      <c r="M105">
        <v>9.2325822574932701E-2</v>
      </c>
      <c r="N105">
        <v>0.15412207093689501</v>
      </c>
      <c r="O105">
        <v>1.1638714638755999E-2</v>
      </c>
      <c r="P105" s="1">
        <v>7.2395750190227905E-5</v>
      </c>
      <c r="Q105">
        <v>0.57325937812792505</v>
      </c>
      <c r="R105">
        <v>0.91065685430815801</v>
      </c>
      <c r="S105">
        <v>0.162607767687664</v>
      </c>
      <c r="T105">
        <v>8.4998217859645397E-2</v>
      </c>
      <c r="U105" s="1">
        <v>6.8657629610243795E-7</v>
      </c>
      <c r="V105">
        <v>1.4698732438739201E-4</v>
      </c>
      <c r="W105">
        <v>0.52940916954637296</v>
      </c>
      <c r="X105">
        <v>0.23982670128742201</v>
      </c>
      <c r="Y105">
        <v>0.105406977337137</v>
      </c>
      <c r="Z105">
        <v>0.18833827334412001</v>
      </c>
      <c r="AA105">
        <v>0.31193474145788502</v>
      </c>
      <c r="AB105">
        <v>0.23958307921330099</v>
      </c>
      <c r="AC105">
        <v>0.124104340790442</v>
      </c>
      <c r="AD105">
        <v>0.14132401978730899</v>
      </c>
      <c r="AE105">
        <v>0.81281049921189796</v>
      </c>
      <c r="AF105">
        <v>0.543490123195839</v>
      </c>
      <c r="AG105">
        <v>0.803553160937167</v>
      </c>
      <c r="AH105">
        <v>0.79083599375490499</v>
      </c>
      <c r="AI105">
        <v>4.5856118171023396E-3</v>
      </c>
      <c r="AJ105">
        <v>2.3274812752564801E-2</v>
      </c>
      <c r="AK105" s="1">
        <v>1.8836555878419901E-5</v>
      </c>
      <c r="AL105">
        <v>0.78932212038849603</v>
      </c>
      <c r="AM105">
        <v>0.91082899501273995</v>
      </c>
      <c r="AN105">
        <v>6.0010003271369003E-3</v>
      </c>
      <c r="AO105">
        <v>0.413442262387413</v>
      </c>
      <c r="AP105">
        <v>0.237635815731983</v>
      </c>
      <c r="AQ105" s="1">
        <v>4.1283077665361104E-6</v>
      </c>
      <c r="AR105">
        <v>0.76496743205586504</v>
      </c>
      <c r="AS105">
        <v>0.26490001527835599</v>
      </c>
      <c r="AT105">
        <v>0.81614932945821195</v>
      </c>
      <c r="AU105">
        <v>2.5656248248086801E-2</v>
      </c>
      <c r="AV105">
        <v>1.2248967937174301E-4</v>
      </c>
      <c r="AW105" s="1">
        <v>3.9400369738332001E-5</v>
      </c>
      <c r="AX105">
        <v>1.21847848174881E-2</v>
      </c>
      <c r="AY105">
        <v>0.63851478892795699</v>
      </c>
      <c r="AZ105">
        <v>6.5824997743518304E-3</v>
      </c>
      <c r="BA105">
        <v>0.56768136659952495</v>
      </c>
      <c r="BB105">
        <v>0.56901399531079599</v>
      </c>
      <c r="BC105">
        <v>0.89806067221112995</v>
      </c>
      <c r="BD105">
        <v>0.36569217306870899</v>
      </c>
      <c r="BE105" s="1">
        <v>1.28877946208304E-8</v>
      </c>
      <c r="BF105">
        <v>8.8308738084855107E-2</v>
      </c>
      <c r="BG105">
        <v>0.45658868381810802</v>
      </c>
      <c r="BH105">
        <v>0.75264674840129597</v>
      </c>
      <c r="BI105" s="1">
        <v>1.2576100434135E-6</v>
      </c>
      <c r="BJ105">
        <v>0.31420224903148197</v>
      </c>
      <c r="BK105">
        <v>0.61680724495781303</v>
      </c>
      <c r="BL105">
        <v>0.31589692176019502</v>
      </c>
      <c r="BM105">
        <v>2.1342091280871001E-2</v>
      </c>
      <c r="BN105">
        <v>0.207420670576272</v>
      </c>
      <c r="BO105">
        <v>0.114882349471558</v>
      </c>
      <c r="BP105">
        <v>0.39626752457675302</v>
      </c>
      <c r="BQ105">
        <v>4.1805673273128301E-3</v>
      </c>
      <c r="BR105">
        <v>0.28731909395403499</v>
      </c>
      <c r="BS105">
        <v>0.55827394030390498</v>
      </c>
      <c r="BT105">
        <v>0.10252462451863301</v>
      </c>
      <c r="BU105">
        <v>0.81684480106907698</v>
      </c>
      <c r="BV105" s="1">
        <v>4.6292324454831801E-6</v>
      </c>
      <c r="BW105">
        <v>0.22387904091427999</v>
      </c>
      <c r="BX105" s="1">
        <v>4.01472942156303E-5</v>
      </c>
      <c r="BY105">
        <v>7.9952678189981698E-4</v>
      </c>
      <c r="BZ105" s="1">
        <v>1.7913798553870301E-9</v>
      </c>
      <c r="CA105">
        <v>0.81439935930222396</v>
      </c>
      <c r="CB105">
        <v>2.02723572573669E-2</v>
      </c>
      <c r="CC105">
        <v>5.8087916092387196E-4</v>
      </c>
      <c r="CD105">
        <v>8.3559848540380205E-2</v>
      </c>
      <c r="CE105">
        <v>0.22641872558998899</v>
      </c>
      <c r="CF105">
        <v>8.9778842940279099E-3</v>
      </c>
      <c r="CG105">
        <v>1.6038826851160998E-2</v>
      </c>
      <c r="CH105">
        <v>1.07063112509814E-3</v>
      </c>
      <c r="CI105">
        <v>1.9887728784808898E-3</v>
      </c>
      <c r="CJ105">
        <v>2.5603995806028401E-2</v>
      </c>
      <c r="CK105">
        <v>0.228912444292728</v>
      </c>
      <c r="CL105">
        <v>0.51612639468242505</v>
      </c>
      <c r="CM105">
        <v>0.49398175932202498</v>
      </c>
      <c r="CN105">
        <v>0.472454105971501</v>
      </c>
      <c r="CO105">
        <v>3.2743063532017003E-2</v>
      </c>
      <c r="CP105">
        <v>2.6153400682006802E-3</v>
      </c>
      <c r="CQ105">
        <v>0.11169790564370401</v>
      </c>
      <c r="CR105">
        <v>0.33716042896287102</v>
      </c>
      <c r="CS105">
        <v>0.18853275568332201</v>
      </c>
      <c r="CT105">
        <v>0.17647171283191801</v>
      </c>
      <c r="CU105">
        <v>0.95418472657490905</v>
      </c>
      <c r="CV105">
        <v>0.58218426903057396</v>
      </c>
    </row>
    <row r="106" spans="1:104" x14ac:dyDescent="0.25">
      <c r="A106" t="s">
        <v>67</v>
      </c>
      <c r="B106" s="3">
        <f t="shared" si="9"/>
        <v>0.04</v>
      </c>
      <c r="C106">
        <f t="shared" si="10"/>
        <v>0.13068108686500093</v>
      </c>
      <c r="D106">
        <f t="shared" si="11"/>
        <v>1</v>
      </c>
      <c r="E106">
        <v>0.16912217496809401</v>
      </c>
      <c r="F106">
        <v>0.140726913198048</v>
      </c>
      <c r="G106">
        <v>2.1472780612757199E-2</v>
      </c>
      <c r="H106">
        <v>0.82153734449498095</v>
      </c>
      <c r="I106">
        <v>7.3731397089894096E-2</v>
      </c>
      <c r="J106">
        <v>2.1122167228665501E-3</v>
      </c>
      <c r="K106">
        <v>0.18104506741190601</v>
      </c>
      <c r="L106">
        <v>0.53056208791864801</v>
      </c>
      <c r="M106">
        <v>0.222067366421206</v>
      </c>
      <c r="N106">
        <v>8.1137580718353402E-3</v>
      </c>
      <c r="O106">
        <v>0.222613408118294</v>
      </c>
      <c r="P106">
        <v>2.4245200762151001E-3</v>
      </c>
      <c r="Q106">
        <v>1.2651582840223501E-3</v>
      </c>
      <c r="R106">
        <v>0.76261650991540697</v>
      </c>
      <c r="S106">
        <v>6.6714810770465705E-2</v>
      </c>
      <c r="T106">
        <v>6.2298323080590801E-2</v>
      </c>
      <c r="U106">
        <v>2.55573946194236E-2</v>
      </c>
      <c r="V106">
        <v>4.9833047407109303E-2</v>
      </c>
      <c r="W106">
        <v>6.2797423823608596E-3</v>
      </c>
      <c r="X106">
        <v>5.24810343330818E-4</v>
      </c>
      <c r="Y106">
        <v>0.59146612977200597</v>
      </c>
      <c r="Z106">
        <v>4.4191013751008097E-3</v>
      </c>
      <c r="AA106">
        <v>0.42066095981760099</v>
      </c>
      <c r="AB106">
        <v>0.31890697440920401</v>
      </c>
      <c r="AC106">
        <v>4.2313336660858999E-2</v>
      </c>
      <c r="AD106">
        <v>1.97534315152532E-2</v>
      </c>
      <c r="AE106">
        <v>2.0281070008387799E-2</v>
      </c>
      <c r="AF106">
        <v>8.4143146574281401E-4</v>
      </c>
      <c r="AG106">
        <v>3.2448463611263998E-4</v>
      </c>
      <c r="AH106" s="1">
        <v>6.8604104695979895E-5</v>
      </c>
      <c r="AI106">
        <v>0.14421007184043899</v>
      </c>
      <c r="AJ106" s="1">
        <v>3.1280090681552499E-6</v>
      </c>
      <c r="AK106">
        <v>0.23896516197305301</v>
      </c>
      <c r="AL106">
        <v>1.4237320251701701E-2</v>
      </c>
      <c r="AM106">
        <v>1.6548226164748801E-2</v>
      </c>
      <c r="AN106">
        <v>1.8981009279229199E-3</v>
      </c>
      <c r="AO106">
        <v>0.35398768465234598</v>
      </c>
      <c r="AP106">
        <v>0.31612090645103602</v>
      </c>
      <c r="AQ106">
        <v>3.0714931286937599E-3</v>
      </c>
      <c r="AR106">
        <v>0.69570144373478005</v>
      </c>
      <c r="AS106">
        <v>0.182432513396761</v>
      </c>
      <c r="AT106">
        <v>0.53243297219512598</v>
      </c>
      <c r="AU106">
        <v>6.4142726399681896E-2</v>
      </c>
      <c r="AV106">
        <v>2.21623443470319E-2</v>
      </c>
      <c r="AW106">
        <v>9.9016704923434E-3</v>
      </c>
      <c r="AX106">
        <v>2.61425187135387E-2</v>
      </c>
      <c r="AY106">
        <v>2.6542145196931999E-4</v>
      </c>
      <c r="AZ106">
        <v>8.4901578019280194E-2</v>
      </c>
      <c r="BA106">
        <v>0.210457761740903</v>
      </c>
      <c r="BB106" s="1">
        <v>1.3951727909110201E-5</v>
      </c>
      <c r="BC106">
        <v>1.14540104852907E-3</v>
      </c>
      <c r="BD106" s="1">
        <v>3.7259163885869499E-5</v>
      </c>
      <c r="BE106">
        <v>3.2063643356073498E-3</v>
      </c>
      <c r="BF106">
        <v>6.4715663299282902E-3</v>
      </c>
      <c r="BG106">
        <v>0.25777435717085201</v>
      </c>
      <c r="BH106">
        <v>4.5575329270991999E-3</v>
      </c>
      <c r="BI106">
        <v>0.175815822263377</v>
      </c>
      <c r="BJ106">
        <v>0.42378300637620803</v>
      </c>
      <c r="BK106">
        <v>5.7501337891291499E-2</v>
      </c>
      <c r="BL106">
        <v>2.6115318848561699E-3</v>
      </c>
      <c r="BM106">
        <v>1.13072206940727E-2</v>
      </c>
      <c r="BN106">
        <v>4.8927266056157701E-2</v>
      </c>
      <c r="BO106">
        <v>1.2902475040734499E-2</v>
      </c>
      <c r="BP106">
        <v>3.6502988014132099E-4</v>
      </c>
      <c r="BQ106">
        <v>2.3022701289390601E-2</v>
      </c>
      <c r="BR106">
        <v>1.1106287683243499E-3</v>
      </c>
      <c r="BS106">
        <v>0.20095541888103699</v>
      </c>
      <c r="BT106">
        <v>3.06128187423521E-2</v>
      </c>
      <c r="BU106">
        <v>2.1563544157027902E-2</v>
      </c>
      <c r="BV106">
        <v>0.15331119756103601</v>
      </c>
      <c r="BW106">
        <v>0.113766370590294</v>
      </c>
      <c r="BX106">
        <v>0.162124806954626</v>
      </c>
      <c r="BY106">
        <v>4.6380843474984099E-2</v>
      </c>
      <c r="BZ106">
        <v>4.4341554626397502E-2</v>
      </c>
      <c r="CA106">
        <v>5.8958729003530802E-2</v>
      </c>
      <c r="CB106">
        <v>0.50164680726056399</v>
      </c>
      <c r="CC106">
        <v>0.234783632065339</v>
      </c>
      <c r="CD106">
        <v>5.2563988493856302E-4</v>
      </c>
      <c r="CE106">
        <v>5.2179140994722102E-2</v>
      </c>
      <c r="CF106">
        <v>0.12872615838906101</v>
      </c>
      <c r="CG106">
        <v>0.132055966517756</v>
      </c>
      <c r="CH106">
        <v>8.6980067809022698E-4</v>
      </c>
      <c r="CI106">
        <v>1.3398873264159099E-2</v>
      </c>
      <c r="CJ106">
        <v>3.2919485331750598E-2</v>
      </c>
      <c r="CK106">
        <v>2.01313112735153E-3</v>
      </c>
      <c r="CL106">
        <v>2.1111190901768401E-2</v>
      </c>
      <c r="CM106">
        <v>2.48910001723124E-2</v>
      </c>
      <c r="CN106">
        <v>2.5047957769260699E-2</v>
      </c>
      <c r="CO106">
        <v>0.52718445928911395</v>
      </c>
      <c r="CP106">
        <v>0.75016377001120804</v>
      </c>
      <c r="CQ106">
        <v>8.20437787797553E-2</v>
      </c>
      <c r="CR106">
        <v>2.1331227123986801E-2</v>
      </c>
      <c r="CS106">
        <v>0.37106428397783803</v>
      </c>
      <c r="CT106">
        <v>6.6289344193574296E-2</v>
      </c>
      <c r="CU106">
        <v>2.1519743823619299E-2</v>
      </c>
      <c r="CV106">
        <v>0.24538257819916201</v>
      </c>
      <c r="CW106">
        <v>1.0717541554462701E-3</v>
      </c>
      <c r="CX106">
        <v>6.0391268243877999E-2</v>
      </c>
      <c r="CY106">
        <v>7.5156786299263006E-2</v>
      </c>
      <c r="CZ106">
        <v>0.106534771643682</v>
      </c>
    </row>
    <row r="107" spans="1:104" x14ac:dyDescent="0.25">
      <c r="A107" t="s">
        <v>157</v>
      </c>
      <c r="B107" s="3">
        <f t="shared" si="9"/>
        <v>0</v>
      </c>
      <c r="C107">
        <f t="shared" si="10"/>
        <v>0.35077511160315888</v>
      </c>
      <c r="D107">
        <f t="shared" si="11"/>
        <v>1</v>
      </c>
      <c r="E107">
        <v>0.50063305049874895</v>
      </c>
      <c r="F107">
        <v>0.13301548107660199</v>
      </c>
      <c r="G107">
        <v>2.8135106631163299E-2</v>
      </c>
      <c r="H107">
        <v>0.29488026562726599</v>
      </c>
      <c r="I107">
        <v>0.22034722579498101</v>
      </c>
      <c r="J107">
        <v>0.243287147889582</v>
      </c>
      <c r="K107">
        <v>0.19443142316758499</v>
      </c>
      <c r="L107">
        <v>0.17135647019612801</v>
      </c>
      <c r="M107">
        <v>0.67977140237425904</v>
      </c>
      <c r="N107">
        <v>3.5538095039237397E-2</v>
      </c>
      <c r="O107">
        <v>0.61026007110376601</v>
      </c>
      <c r="P107">
        <v>0.57433979116128298</v>
      </c>
      <c r="Q107">
        <v>0.486578175456641</v>
      </c>
      <c r="R107">
        <v>0.49673448524563002</v>
      </c>
      <c r="S107">
        <v>0.124797516834564</v>
      </c>
      <c r="T107">
        <v>0.67324624103679198</v>
      </c>
      <c r="U107">
        <v>0.140047222125528</v>
      </c>
      <c r="V107">
        <v>0.51396605510883397</v>
      </c>
      <c r="W107">
        <v>0.59655025503647496</v>
      </c>
      <c r="X107">
        <v>0.17633806355152701</v>
      </c>
      <c r="Y107">
        <v>0.13992543333674601</v>
      </c>
      <c r="Z107">
        <v>0.17084711967447599</v>
      </c>
      <c r="AA107">
        <v>0.154591665334501</v>
      </c>
      <c r="AB107">
        <v>0.47000574097806003</v>
      </c>
      <c r="AC107">
        <v>9.6469396787027206E-2</v>
      </c>
      <c r="AD107">
        <v>0.57098319756599203</v>
      </c>
      <c r="AE107">
        <v>0.48027728156269001</v>
      </c>
      <c r="AF107">
        <v>0.17877483057954399</v>
      </c>
      <c r="AG107">
        <v>0.455345649684404</v>
      </c>
      <c r="AH107">
        <v>0.23218844607898001</v>
      </c>
      <c r="AI107">
        <v>2.53999861704573E-2</v>
      </c>
      <c r="AJ107">
        <v>0.60731736754795396</v>
      </c>
      <c r="AK107">
        <v>0.13895205767493499</v>
      </c>
      <c r="AL107">
        <v>7.1005280382007499E-2</v>
      </c>
      <c r="AM107">
        <v>0.43159775324674199</v>
      </c>
      <c r="AN107">
        <v>0.51016513385773898</v>
      </c>
      <c r="AO107">
        <v>0.48353219439717099</v>
      </c>
      <c r="AP107">
        <v>0.48922958546338402</v>
      </c>
      <c r="AQ107">
        <v>0.73190464206341399</v>
      </c>
      <c r="AR107">
        <v>0.219286364500519</v>
      </c>
      <c r="AS107">
        <v>0.52889497735544999</v>
      </c>
      <c r="AT107">
        <v>0.21372741303312101</v>
      </c>
      <c r="AU107">
        <v>0.11185565412208801</v>
      </c>
      <c r="AV107">
        <v>0.23846742925685699</v>
      </c>
      <c r="AW107">
        <v>0.118688781603229</v>
      </c>
      <c r="AX107">
        <v>0.656839553084688</v>
      </c>
      <c r="AY107">
        <v>0.21729895209373801</v>
      </c>
      <c r="AZ107">
        <v>0.190398738883165</v>
      </c>
      <c r="BA107">
        <v>9.4633659173708598E-2</v>
      </c>
      <c r="BB107">
        <v>0.58659281290245602</v>
      </c>
      <c r="BC107">
        <v>0.52537998114574402</v>
      </c>
      <c r="BD107">
        <v>0.59700435591222101</v>
      </c>
      <c r="BE107">
        <v>0.56468359216838404</v>
      </c>
      <c r="BF107">
        <v>0.16135442220198601</v>
      </c>
      <c r="BG107">
        <v>6.5332787874575096E-2</v>
      </c>
      <c r="BH107">
        <v>0.49542863530507297</v>
      </c>
      <c r="BI107">
        <v>0.121145758622032</v>
      </c>
      <c r="BJ107">
        <v>0.45694865970780801</v>
      </c>
      <c r="BK107">
        <v>0.13386964334868501</v>
      </c>
      <c r="BL107">
        <v>0.11071553934273499</v>
      </c>
      <c r="BM107">
        <v>0.113447429924288</v>
      </c>
      <c r="BN107">
        <v>0.62579668035506297</v>
      </c>
      <c r="BO107">
        <v>0.55846218663663905</v>
      </c>
      <c r="BP107">
        <v>0.33045006536940102</v>
      </c>
      <c r="BQ107">
        <v>0.113471104110678</v>
      </c>
      <c r="BR107">
        <v>0.27935607617483299</v>
      </c>
      <c r="BS107">
        <v>0.48276805643103998</v>
      </c>
      <c r="BT107">
        <v>0.49524182621040602</v>
      </c>
      <c r="BU107">
        <v>0.133388091529486</v>
      </c>
      <c r="BV107">
        <v>0.62706483660475698</v>
      </c>
      <c r="BW107">
        <v>0.64507338660621205</v>
      </c>
      <c r="BX107">
        <v>0.55994316554241397</v>
      </c>
      <c r="BY107">
        <v>0.21108685405899999</v>
      </c>
      <c r="BZ107">
        <v>0.69965678113038698</v>
      </c>
      <c r="CA107">
        <v>0.50395212491393104</v>
      </c>
      <c r="CB107">
        <v>0.53843579726046098</v>
      </c>
    </row>
    <row r="108" spans="1:104" x14ac:dyDescent="0.25">
      <c r="A108" t="s">
        <v>55</v>
      </c>
      <c r="B108" s="3">
        <f t="shared" si="9"/>
        <v>0.12</v>
      </c>
      <c r="C108">
        <f t="shared" si="10"/>
        <v>7.2856104363368437E-2</v>
      </c>
      <c r="D108">
        <f t="shared" si="11"/>
        <v>1</v>
      </c>
      <c r="E108">
        <v>2.9731094211506302E-2</v>
      </c>
      <c r="F108">
        <v>2.14342074771137E-2</v>
      </c>
      <c r="G108" s="1">
        <v>1.25867447722811E-5</v>
      </c>
      <c r="H108">
        <v>4.5240120098064701E-4</v>
      </c>
      <c r="I108">
        <v>1.20504207511971E-2</v>
      </c>
      <c r="J108">
        <v>1.81036035607439E-3</v>
      </c>
      <c r="K108">
        <v>2.6896314649890499E-3</v>
      </c>
      <c r="L108">
        <v>0.13397189115059199</v>
      </c>
      <c r="M108">
        <v>0.13524226178302701</v>
      </c>
      <c r="N108">
        <v>1.1964367990775901E-2</v>
      </c>
      <c r="O108">
        <v>4.8764092057117597E-2</v>
      </c>
      <c r="P108" s="1">
        <v>6.6944681251183505E-5</v>
      </c>
      <c r="Q108">
        <v>0.56963246030746095</v>
      </c>
      <c r="R108">
        <v>5.7077348086723302E-2</v>
      </c>
      <c r="S108">
        <v>0.28932583270782403</v>
      </c>
      <c r="T108">
        <v>2.4193855383961401E-2</v>
      </c>
      <c r="U108">
        <v>3.2432791817722201E-3</v>
      </c>
      <c r="V108">
        <v>1.7437868243659999E-3</v>
      </c>
      <c r="W108" s="1">
        <v>5.4061992861850999E-5</v>
      </c>
      <c r="X108">
        <v>0.28338650198347898</v>
      </c>
      <c r="Y108">
        <v>3.8709422270527598E-4</v>
      </c>
      <c r="Z108">
        <v>2.6458453214559699E-3</v>
      </c>
      <c r="AA108">
        <v>2.6167999762667601E-3</v>
      </c>
      <c r="AB108">
        <v>2.8947764204135199E-3</v>
      </c>
      <c r="AC108">
        <v>6.6181318383898497E-4</v>
      </c>
      <c r="AD108" s="1">
        <v>7.5631161957293301E-5</v>
      </c>
      <c r="AE108">
        <v>0.86357951736937999</v>
      </c>
      <c r="AF108">
        <v>8.4354398413871295E-2</v>
      </c>
      <c r="AG108">
        <v>5.0241043992777602E-2</v>
      </c>
      <c r="AH108" s="1">
        <v>8.2800691859549394E-5</v>
      </c>
      <c r="AI108">
        <v>1.2263859952172201E-4</v>
      </c>
      <c r="AJ108">
        <v>0.13101398778748299</v>
      </c>
      <c r="AK108">
        <v>0.121034665649702</v>
      </c>
      <c r="AL108">
        <v>4.1496386836397198E-2</v>
      </c>
      <c r="AM108">
        <v>3.6170460900417301E-4</v>
      </c>
      <c r="AN108">
        <v>2.3988810595259799E-2</v>
      </c>
      <c r="AO108">
        <v>3.3358656071449402E-3</v>
      </c>
      <c r="AP108">
        <v>0.14329324717413799</v>
      </c>
      <c r="AQ108">
        <v>7.2370942195773102E-4</v>
      </c>
      <c r="AR108">
        <v>7.8461517411192602E-2</v>
      </c>
      <c r="AS108">
        <v>0.32149752266805898</v>
      </c>
      <c r="AT108" s="1">
        <v>5.4209053375899398E-8</v>
      </c>
      <c r="AU108">
        <v>0.142781728161709</v>
      </c>
      <c r="AV108">
        <v>1.40027228469927E-2</v>
      </c>
      <c r="AW108" s="1">
        <v>9.3653433845725796E-6</v>
      </c>
      <c r="AX108">
        <v>2.3947507654469001E-3</v>
      </c>
      <c r="AY108">
        <v>1.0468404970783299E-3</v>
      </c>
      <c r="AZ108">
        <v>2.4528695833066401E-4</v>
      </c>
      <c r="BA108">
        <v>1.9296670780501099E-3</v>
      </c>
      <c r="BB108">
        <v>1.96636251574235E-3</v>
      </c>
      <c r="BC108" s="1">
        <v>5.49088330635382E-5</v>
      </c>
      <c r="BD108">
        <v>2.5587067437417399E-2</v>
      </c>
      <c r="BE108">
        <v>1.01037518094775E-3</v>
      </c>
      <c r="BF108">
        <v>1.1216565334327499E-2</v>
      </c>
      <c r="BG108">
        <v>0.401873453802708</v>
      </c>
      <c r="BH108">
        <v>0.32091411757363603</v>
      </c>
      <c r="BI108">
        <v>7.2103433394814197E-3</v>
      </c>
      <c r="BJ108" s="1">
        <v>2.9719608946549402E-6</v>
      </c>
      <c r="BK108">
        <v>1.0951690223525601E-2</v>
      </c>
      <c r="BL108">
        <v>7.3673032267829494E-2</v>
      </c>
      <c r="BM108">
        <v>1.8923123226231199E-4</v>
      </c>
      <c r="BN108">
        <v>0.11281988862771</v>
      </c>
      <c r="BO108">
        <v>9.6753411101113795E-2</v>
      </c>
      <c r="BP108">
        <v>2.0052128778320799E-2</v>
      </c>
      <c r="BQ108">
        <v>6.9764564600347898E-2</v>
      </c>
      <c r="BR108">
        <v>9.7689755919224602E-2</v>
      </c>
      <c r="BS108">
        <v>9.39749583281803E-2</v>
      </c>
      <c r="BT108">
        <v>1.27049585616486E-2</v>
      </c>
      <c r="BU108">
        <v>6.0085414992173201E-2</v>
      </c>
      <c r="BV108">
        <v>0.27822718845503502</v>
      </c>
      <c r="BW108">
        <v>0.137294650921336</v>
      </c>
      <c r="BX108">
        <v>6.8737776229094105E-2</v>
      </c>
      <c r="BY108">
        <v>4.0050862060170099E-4</v>
      </c>
      <c r="BZ108">
        <v>1.52820508613745E-2</v>
      </c>
      <c r="CA108">
        <v>2.3812603546874999E-3</v>
      </c>
      <c r="CB108">
        <v>4.7688203806848801E-4</v>
      </c>
      <c r="CC108">
        <v>1.2068591417069801E-2</v>
      </c>
      <c r="CD108" s="1">
        <v>1.6551704540416799E-5</v>
      </c>
      <c r="CE108" s="1">
        <v>1.1016757544735799E-5</v>
      </c>
      <c r="CF108" s="1">
        <v>2.1035689112731201E-5</v>
      </c>
      <c r="CG108">
        <v>0.179051138464212</v>
      </c>
      <c r="CH108">
        <v>1.3092763623788599E-2</v>
      </c>
      <c r="CI108">
        <v>1.2602583090523299E-3</v>
      </c>
      <c r="CJ108">
        <v>8.7142414331530901E-2</v>
      </c>
      <c r="CK108">
        <v>2.50967271636214E-2</v>
      </c>
      <c r="CL108">
        <v>0.134219840052514</v>
      </c>
      <c r="CM108">
        <v>0.14931133450299</v>
      </c>
      <c r="CN108">
        <v>6.85851414531891E-2</v>
      </c>
      <c r="CO108">
        <v>7.6148895817665001E-3</v>
      </c>
      <c r="CP108">
        <v>5.8989432390796097E-3</v>
      </c>
      <c r="CQ108">
        <v>0.32602961940210701</v>
      </c>
      <c r="CR108">
        <v>0.141866417187654</v>
      </c>
      <c r="CS108">
        <v>4.9702281698005496E-3</v>
      </c>
      <c r="CT108">
        <v>4.2577205730559897E-2</v>
      </c>
      <c r="CU108">
        <v>6.5794134069735596E-2</v>
      </c>
      <c r="CV108">
        <v>0.20666919357649799</v>
      </c>
      <c r="CW108">
        <v>4.11765644484169E-2</v>
      </c>
      <c r="CX108">
        <v>0.16935653826798999</v>
      </c>
      <c r="CY108">
        <v>3.00682935779636E-4</v>
      </c>
      <c r="CZ108">
        <v>2.0056108855261399E-2</v>
      </c>
    </row>
    <row r="109" spans="1:104" x14ac:dyDescent="0.25">
      <c r="A109" t="s">
        <v>102</v>
      </c>
      <c r="B109" s="3">
        <f t="shared" si="9"/>
        <v>0</v>
      </c>
      <c r="C109">
        <f t="shared" si="10"/>
        <v>0.22865773120782726</v>
      </c>
      <c r="D109">
        <f t="shared" si="11"/>
        <v>1</v>
      </c>
      <c r="E109">
        <v>0.76128978618489596</v>
      </c>
      <c r="F109">
        <v>0.73899714493619395</v>
      </c>
      <c r="G109">
        <v>0.27308500974979399</v>
      </c>
      <c r="H109">
        <v>0.183120555655477</v>
      </c>
      <c r="I109">
        <v>3.4694064801306802E-2</v>
      </c>
      <c r="J109">
        <v>1.2952823471006601E-3</v>
      </c>
      <c r="K109">
        <v>0.55106160539834603</v>
      </c>
      <c r="L109">
        <v>0.14675802383034101</v>
      </c>
      <c r="M109">
        <v>0.30904882951763502</v>
      </c>
      <c r="N109">
        <v>0.23498130056498601</v>
      </c>
      <c r="O109">
        <v>0.200481210356076</v>
      </c>
      <c r="P109">
        <v>0.18839440411782901</v>
      </c>
      <c r="Q109">
        <v>6.5037196939674496E-2</v>
      </c>
      <c r="R109">
        <v>1.01514743808973E-2</v>
      </c>
      <c r="S109">
        <v>0.82829046129289696</v>
      </c>
      <c r="T109">
        <v>1.0304969983213501E-2</v>
      </c>
      <c r="U109">
        <v>0.15982427125246701</v>
      </c>
      <c r="V109">
        <v>3.7021048151257702E-2</v>
      </c>
      <c r="W109">
        <v>5.7126927257395502E-3</v>
      </c>
      <c r="X109">
        <v>0.15472755711515701</v>
      </c>
      <c r="Y109">
        <v>0.176704282704822</v>
      </c>
      <c r="Z109">
        <v>8.5637138383276995E-3</v>
      </c>
      <c r="AA109">
        <v>7.0835952932125898E-2</v>
      </c>
      <c r="AB109">
        <v>0.46163579810102801</v>
      </c>
      <c r="AC109">
        <v>0.220177863572323</v>
      </c>
      <c r="AD109">
        <v>0.38289676022893998</v>
      </c>
      <c r="AE109">
        <v>8.4807755391815808E-3</v>
      </c>
      <c r="AF109">
        <v>6.8822498351943703E-3</v>
      </c>
      <c r="AG109">
        <v>6.1933588945410102E-3</v>
      </c>
      <c r="AH109">
        <v>0.74078129033028195</v>
      </c>
      <c r="AI109">
        <v>7.26659342892748E-2</v>
      </c>
      <c r="AJ109">
        <v>0.12360427800396601</v>
      </c>
      <c r="AK109">
        <v>0.29216868240163502</v>
      </c>
      <c r="AL109">
        <v>0.149859375356513</v>
      </c>
      <c r="AM109">
        <v>0.114883346755228</v>
      </c>
      <c r="AN109">
        <v>0.15315704426107801</v>
      </c>
      <c r="AO109">
        <v>3.38197479029906E-3</v>
      </c>
      <c r="AP109">
        <v>0.31819841365266399</v>
      </c>
      <c r="AQ109">
        <v>0.172887568522408</v>
      </c>
      <c r="AR109">
        <v>9.9466854695518196E-3</v>
      </c>
      <c r="AS109">
        <v>4.5197684045779403E-2</v>
      </c>
      <c r="AT109">
        <v>0.59855717010990195</v>
      </c>
      <c r="AU109">
        <v>6.8157690873784597E-3</v>
      </c>
      <c r="AV109">
        <v>0.33559877990537401</v>
      </c>
      <c r="AW109">
        <v>0.93383702790995105</v>
      </c>
      <c r="AX109">
        <v>0.10591879547307601</v>
      </c>
      <c r="AY109">
        <v>6.3133440142248504E-2</v>
      </c>
      <c r="AZ109">
        <v>0.45292296506478602</v>
      </c>
      <c r="BA109">
        <v>0.26413552494265102</v>
      </c>
      <c r="BB109">
        <v>9.5513822713335098E-2</v>
      </c>
      <c r="BC109">
        <v>6.0308947941730504E-3</v>
      </c>
      <c r="BD109">
        <v>0.30171770262588798</v>
      </c>
      <c r="BE109">
        <v>0.351184382542782</v>
      </c>
      <c r="BF109">
        <v>4.5109449493032604E-3</v>
      </c>
      <c r="BG109">
        <v>0.269551329987545</v>
      </c>
      <c r="BH109">
        <v>8.2399254996155E-4</v>
      </c>
      <c r="BI109">
        <v>8.16675973748172E-2</v>
      </c>
      <c r="BJ109">
        <v>1.52682567111741E-3</v>
      </c>
      <c r="BK109">
        <v>0.26013464268542602</v>
      </c>
      <c r="BL109">
        <v>0.18848701916107299</v>
      </c>
      <c r="BM109">
        <v>8.6124335872053495E-3</v>
      </c>
      <c r="BN109">
        <v>0.232825981177259</v>
      </c>
      <c r="BO109">
        <v>0.44791119287822201</v>
      </c>
      <c r="BP109">
        <v>0.78256588220394097</v>
      </c>
      <c r="BQ109">
        <v>0.42532935928251903</v>
      </c>
      <c r="BR109">
        <v>0.38896043434675198</v>
      </c>
      <c r="BS109">
        <v>0.15228687410537201</v>
      </c>
      <c r="BT109">
        <v>0.12927783652045099</v>
      </c>
      <c r="BU109">
        <v>1.14091001092399E-2</v>
      </c>
      <c r="BV109">
        <v>0.35681849985984299</v>
      </c>
      <c r="BW109">
        <v>0.35172159682116899</v>
      </c>
      <c r="BX109">
        <v>4.2270875715293303E-2</v>
      </c>
      <c r="BY109">
        <v>8.2650725416113895E-3</v>
      </c>
      <c r="BZ109">
        <v>0.70048163819156295</v>
      </c>
      <c r="CA109">
        <v>1.00143992134013E-2</v>
      </c>
      <c r="CB109">
        <v>0.130952792418495</v>
      </c>
      <c r="CC109">
        <v>1.02496566109783E-3</v>
      </c>
      <c r="CD109">
        <v>3.1035282719798701E-2</v>
      </c>
      <c r="CE109">
        <v>0.33906413111389999</v>
      </c>
      <c r="CF109">
        <v>0.64162517947611197</v>
      </c>
      <c r="CG109">
        <v>0.77614425835814405</v>
      </c>
      <c r="CH109">
        <v>0.15263474091547499</v>
      </c>
      <c r="CI109">
        <v>0.74333752615269899</v>
      </c>
      <c r="CJ109">
        <v>2.16639273812043E-2</v>
      </c>
      <c r="CK109">
        <v>4.7620576985701102E-2</v>
      </c>
      <c r="CL109">
        <v>4.19844132079168E-2</v>
      </c>
      <c r="CM109">
        <v>0.133088253787846</v>
      </c>
      <c r="CN109">
        <v>0.175065451384631</v>
      </c>
      <c r="CO109">
        <v>0.86928603880877797</v>
      </c>
      <c r="CP109">
        <v>5.7949398976590197E-2</v>
      </c>
      <c r="CQ109">
        <v>5.2931732032015497E-2</v>
      </c>
      <c r="CR109">
        <v>0.49643368662843901</v>
      </c>
      <c r="CS109">
        <v>0.118645415477551</v>
      </c>
      <c r="CT109">
        <v>9.8770218606053506E-2</v>
      </c>
      <c r="CU109">
        <v>2.92683861547792E-2</v>
      </c>
      <c r="CV109">
        <v>0.41632954317861298</v>
      </c>
      <c r="CW109">
        <v>7.4428066233528996E-4</v>
      </c>
    </row>
    <row r="110" spans="1:104" x14ac:dyDescent="0.25">
      <c r="A110" t="s">
        <v>163</v>
      </c>
      <c r="B110" s="3">
        <f t="shared" si="9"/>
        <v>3.2608695652173912E-2</v>
      </c>
      <c r="C110">
        <f t="shared" si="10"/>
        <v>0.39381686969912705</v>
      </c>
      <c r="D110">
        <f t="shared" si="11"/>
        <v>1</v>
      </c>
      <c r="E110">
        <v>0.61039677759496702</v>
      </c>
      <c r="F110">
        <v>0.299490289011212</v>
      </c>
      <c r="G110">
        <v>0.18663207668253201</v>
      </c>
      <c r="H110">
        <v>0.64064733848876598</v>
      </c>
      <c r="I110" s="1">
        <v>3.87190551120083E-5</v>
      </c>
      <c r="J110">
        <v>0.40880906154747998</v>
      </c>
      <c r="K110">
        <v>0.124288195147207</v>
      </c>
      <c r="L110">
        <v>0.58197388374679904</v>
      </c>
      <c r="M110">
        <v>0.78422402829465898</v>
      </c>
      <c r="N110">
        <v>0.44442155331330202</v>
      </c>
      <c r="O110">
        <v>0.90053594076721499</v>
      </c>
      <c r="P110">
        <v>0.42128979072985601</v>
      </c>
      <c r="Q110">
        <v>0.38615114274305101</v>
      </c>
      <c r="R110">
        <v>0.29399786490123803</v>
      </c>
      <c r="S110">
        <v>0.238256891897517</v>
      </c>
      <c r="T110">
        <v>0.58831454576205899</v>
      </c>
      <c r="U110">
        <v>0.60430255816891398</v>
      </c>
      <c r="V110">
        <v>9.9958256001675405E-3</v>
      </c>
      <c r="W110">
        <v>0.40831874772663201</v>
      </c>
      <c r="X110">
        <v>0.31916968318310701</v>
      </c>
      <c r="Y110">
        <v>2.4267262608719501E-4</v>
      </c>
      <c r="Z110">
        <v>0.40420064243619502</v>
      </c>
      <c r="AA110">
        <v>0.31887552188582702</v>
      </c>
      <c r="AB110">
        <v>0.66420971065687695</v>
      </c>
      <c r="AC110">
        <v>0.42269201419101898</v>
      </c>
      <c r="AD110">
        <v>0.12498937413768001</v>
      </c>
      <c r="AE110">
        <v>0.159411706660542</v>
      </c>
      <c r="AF110">
        <v>0.85123045565925004</v>
      </c>
      <c r="AG110">
        <v>0.43444968832786501</v>
      </c>
      <c r="AH110">
        <v>0.85971662046669395</v>
      </c>
      <c r="AI110">
        <v>1.93680732486232E-3</v>
      </c>
      <c r="AJ110">
        <v>0.53828369778638396</v>
      </c>
      <c r="AK110">
        <v>0.94099412345305999</v>
      </c>
      <c r="AL110">
        <v>0.130917369894755</v>
      </c>
      <c r="AM110">
        <v>0.28916640263141302</v>
      </c>
      <c r="AN110">
        <v>0.593099302094376</v>
      </c>
      <c r="AO110">
        <v>0.16997108111135201</v>
      </c>
      <c r="AP110">
        <v>0.81647235969140297</v>
      </c>
      <c r="AQ110">
        <v>0.34919237056207397</v>
      </c>
      <c r="AR110">
        <v>0.86233680247646105</v>
      </c>
      <c r="AS110">
        <v>0.86684424471003596</v>
      </c>
      <c r="AT110">
        <v>4.8621634984024801E-4</v>
      </c>
      <c r="AU110">
        <v>0.106251086023403</v>
      </c>
      <c r="AV110">
        <v>6.10386910967996E-4</v>
      </c>
      <c r="AW110">
        <v>1.0699438827910101E-3</v>
      </c>
      <c r="AX110">
        <v>0.49708837583196402</v>
      </c>
      <c r="AY110">
        <v>0.65377173775186304</v>
      </c>
      <c r="AZ110">
        <v>0.38147535171859898</v>
      </c>
      <c r="BA110">
        <v>3.9626177027663103E-3</v>
      </c>
      <c r="BB110">
        <v>8.2633147286285003E-3</v>
      </c>
      <c r="BC110">
        <v>0.51684581845473598</v>
      </c>
      <c r="BD110">
        <v>6.1426882557910102E-3</v>
      </c>
      <c r="BE110">
        <v>8.7683678735252804E-2</v>
      </c>
      <c r="BF110">
        <v>0.93305142897900994</v>
      </c>
      <c r="BG110">
        <v>0.197652605720778</v>
      </c>
      <c r="BH110">
        <v>0.70164581153787098</v>
      </c>
      <c r="BI110">
        <v>1.6511153217954599E-2</v>
      </c>
      <c r="BJ110">
        <v>0.11376707139059</v>
      </c>
      <c r="BK110">
        <v>0.27260585015840999</v>
      </c>
      <c r="BL110">
        <v>0.22447913920210599</v>
      </c>
      <c r="BM110">
        <v>0.37562192995612897</v>
      </c>
      <c r="BN110">
        <v>0.170508185893985</v>
      </c>
      <c r="BO110">
        <v>0.88269183230887904</v>
      </c>
      <c r="BP110">
        <v>0.86294631701882096</v>
      </c>
      <c r="BQ110">
        <v>0.31505234733898402</v>
      </c>
      <c r="BR110">
        <v>0.54758432964082904</v>
      </c>
      <c r="BS110">
        <v>0.60225579301632004</v>
      </c>
      <c r="BT110">
        <v>0.27292683709599602</v>
      </c>
      <c r="BU110">
        <v>0.267416490664525</v>
      </c>
      <c r="BV110">
        <v>0.30418318877586298</v>
      </c>
      <c r="BW110">
        <v>0.24697372988058999</v>
      </c>
      <c r="BX110" s="1">
        <v>3.68588544931032E-5</v>
      </c>
      <c r="BY110">
        <v>0.55093725305304098</v>
      </c>
      <c r="BZ110">
        <v>0.69739436396523202</v>
      </c>
      <c r="CA110">
        <v>0.137717959110121</v>
      </c>
      <c r="CB110">
        <v>0.83142443474384498</v>
      </c>
      <c r="CC110">
        <v>1.15561993757578E-2</v>
      </c>
      <c r="CD110">
        <v>0.88667171021053803</v>
      </c>
      <c r="CE110">
        <v>0.59220520864187498</v>
      </c>
      <c r="CF110">
        <v>0.79622727238171498</v>
      </c>
      <c r="CG110">
        <v>0.32534893820470401</v>
      </c>
      <c r="CH110">
        <v>4.2645634730067702E-2</v>
      </c>
      <c r="CI110">
        <v>0.112974224364023</v>
      </c>
      <c r="CJ110">
        <v>0.88411946743792102</v>
      </c>
      <c r="CK110">
        <v>6.5154864182709299E-2</v>
      </c>
      <c r="CL110">
        <v>0.88842544571857596</v>
      </c>
      <c r="CM110">
        <v>0.18053049173649699</v>
      </c>
      <c r="CN110">
        <v>0.69952611799028497</v>
      </c>
      <c r="CO110" s="1">
        <v>2.09042662573549E-10</v>
      </c>
      <c r="CP110">
        <v>0.266017861334229</v>
      </c>
      <c r="CQ110">
        <v>0.61556537442291004</v>
      </c>
      <c r="CR110">
        <v>2.4659190361860501E-2</v>
      </c>
    </row>
    <row r="111" spans="1:104" x14ac:dyDescent="0.25">
      <c r="A111" t="s">
        <v>139</v>
      </c>
      <c r="B111" s="3">
        <f t="shared" si="9"/>
        <v>1.2048192771084338E-2</v>
      </c>
      <c r="C111">
        <f t="shared" si="10"/>
        <v>0.29664241059172314</v>
      </c>
      <c r="D111">
        <f t="shared" si="11"/>
        <v>1</v>
      </c>
      <c r="E111">
        <v>0.27138921787053399</v>
      </c>
      <c r="F111">
        <v>0.24801715440348701</v>
      </c>
      <c r="G111">
        <v>0.58643521162198198</v>
      </c>
      <c r="H111">
        <v>1.5094249217034901E-3</v>
      </c>
      <c r="I111">
        <v>0.81346156576891504</v>
      </c>
      <c r="J111">
        <v>9.0263631979996903E-3</v>
      </c>
      <c r="K111">
        <v>0.12052135458011</v>
      </c>
      <c r="L111">
        <v>2.4229949146474802E-2</v>
      </c>
      <c r="M111">
        <v>2.1581791896015199E-2</v>
      </c>
      <c r="N111">
        <v>0.30698597790326998</v>
      </c>
      <c r="O111">
        <v>4.5356526610133202E-2</v>
      </c>
      <c r="P111">
        <v>0.35676631675022002</v>
      </c>
      <c r="Q111">
        <v>0.25639718809551598</v>
      </c>
      <c r="R111">
        <v>0.643010680347884</v>
      </c>
      <c r="S111">
        <v>0.61076181859652701</v>
      </c>
      <c r="T111">
        <v>7.4699147545336797E-2</v>
      </c>
      <c r="U111">
        <v>0.63721625484515099</v>
      </c>
      <c r="V111">
        <v>0.66118918573345997</v>
      </c>
      <c r="W111">
        <v>1.58992760368956E-3</v>
      </c>
      <c r="X111">
        <v>0.68381630809907401</v>
      </c>
      <c r="Y111">
        <v>0.111805976413567</v>
      </c>
      <c r="Z111">
        <v>0.66024500718369195</v>
      </c>
      <c r="AA111">
        <v>0.23346487935809801</v>
      </c>
      <c r="AB111">
        <v>3.2699225328330597E-2</v>
      </c>
      <c r="AC111">
        <v>5.1083588773937396E-3</v>
      </c>
      <c r="AD111">
        <v>1.04212010335533E-2</v>
      </c>
      <c r="AE111">
        <v>0.631536185179572</v>
      </c>
      <c r="AF111">
        <v>0.39857235989400402</v>
      </c>
      <c r="AG111">
        <v>5.6278357998326201E-2</v>
      </c>
      <c r="AH111">
        <v>0.57150036506957302</v>
      </c>
      <c r="AI111">
        <v>0.28179358903357199</v>
      </c>
      <c r="AJ111">
        <v>0.62887013197230002</v>
      </c>
      <c r="AK111">
        <v>0.63499487914358199</v>
      </c>
      <c r="AL111">
        <v>5.3020772481210503E-2</v>
      </c>
      <c r="AM111">
        <v>0.361871206089044</v>
      </c>
      <c r="AN111">
        <v>2.8698770099981901E-3</v>
      </c>
      <c r="AO111">
        <v>0.116448154238253</v>
      </c>
      <c r="AP111">
        <v>4.0373833744241402E-2</v>
      </c>
      <c r="AQ111">
        <v>0.67668036824850597</v>
      </c>
      <c r="AR111">
        <v>0.37594165262925</v>
      </c>
      <c r="AS111">
        <v>1.4160224870272901E-3</v>
      </c>
      <c r="AT111">
        <v>0.58338482948010295</v>
      </c>
      <c r="AU111">
        <v>4.8059096306532802E-2</v>
      </c>
      <c r="AV111">
        <v>1.13782467838565E-2</v>
      </c>
      <c r="AW111">
        <v>6.0931408091183898E-4</v>
      </c>
      <c r="AX111">
        <v>0.74116000886024502</v>
      </c>
      <c r="AY111">
        <v>0.105665563352318</v>
      </c>
      <c r="AZ111">
        <v>2.2349578133938699E-2</v>
      </c>
      <c r="BA111">
        <v>0.73422473293552404</v>
      </c>
      <c r="BB111">
        <v>0.60903493193431402</v>
      </c>
      <c r="BC111">
        <v>0.67305477250762502</v>
      </c>
      <c r="BD111">
        <v>0.74420238043559706</v>
      </c>
      <c r="BE111">
        <v>0.71281732769010098</v>
      </c>
      <c r="BF111">
        <v>4.0385661349648704E-3</v>
      </c>
      <c r="BG111">
        <v>9.2049235405566296E-2</v>
      </c>
      <c r="BH111">
        <v>0.28199368869893898</v>
      </c>
      <c r="BI111">
        <v>0.25400143984037099</v>
      </c>
      <c r="BJ111">
        <v>0.26578921127613098</v>
      </c>
      <c r="BK111">
        <v>1.18669637680043E-2</v>
      </c>
      <c r="BL111">
        <v>0.59984764470198304</v>
      </c>
      <c r="BM111">
        <v>0.25120780887862698</v>
      </c>
      <c r="BN111">
        <v>0.61183740817985099</v>
      </c>
      <c r="BO111">
        <v>5.31925941879446E-2</v>
      </c>
      <c r="BP111">
        <v>1.46845384598213E-3</v>
      </c>
      <c r="BQ111">
        <v>2.3574893210057402E-3</v>
      </c>
      <c r="BR111">
        <v>2.9367295917267701E-2</v>
      </c>
      <c r="BS111">
        <v>0.83962436301017995</v>
      </c>
      <c r="BT111">
        <v>0.58932135567242305</v>
      </c>
      <c r="BU111">
        <v>6.6840850605261196E-2</v>
      </c>
      <c r="BV111">
        <v>0.28819631613427099</v>
      </c>
      <c r="BW111">
        <v>7.3805821674937794E-2</v>
      </c>
      <c r="BX111">
        <v>0.64142113852112204</v>
      </c>
      <c r="BY111">
        <v>0.25040992957556701</v>
      </c>
      <c r="BZ111">
        <v>0.61076181859652701</v>
      </c>
      <c r="CA111">
        <v>0.170444367310747</v>
      </c>
      <c r="CB111">
        <v>8.9567593465430306E-2</v>
      </c>
      <c r="CC111">
        <v>5.9962615483920498E-2</v>
      </c>
      <c r="CD111">
        <v>2.9745552528899901E-2</v>
      </c>
      <c r="CE111">
        <v>0.21845775731460501</v>
      </c>
      <c r="CF111" s="1">
        <v>2.31531240569668E-5</v>
      </c>
      <c r="CG111">
        <v>2.6461569497230698E-2</v>
      </c>
      <c r="CH111">
        <v>0.27499035376141701</v>
      </c>
      <c r="CI111">
        <v>0.68645317122813698</v>
      </c>
    </row>
    <row r="112" spans="1:104" x14ac:dyDescent="0.25">
      <c r="A112" t="s">
        <v>45</v>
      </c>
      <c r="B112" s="3">
        <f t="shared" si="9"/>
        <v>0.21</v>
      </c>
      <c r="C112">
        <f t="shared" si="10"/>
        <v>4.5622024978826579E-2</v>
      </c>
      <c r="D112">
        <f t="shared" si="11"/>
        <v>1</v>
      </c>
      <c r="E112">
        <v>1.2628613607316101E-3</v>
      </c>
      <c r="F112">
        <v>0.18549576870801099</v>
      </c>
      <c r="G112" s="1">
        <v>3.9600799810595001E-7</v>
      </c>
      <c r="H112" s="1">
        <v>3.2080992775806399E-5</v>
      </c>
      <c r="I112">
        <v>1.6666660645265799E-2</v>
      </c>
      <c r="J112">
        <v>5.40315927911911E-3</v>
      </c>
      <c r="K112">
        <v>5.7810423640395001E-2</v>
      </c>
      <c r="L112">
        <v>2.8009104838355701E-2</v>
      </c>
      <c r="M112" s="1">
        <v>6.4278930008376405E-5</v>
      </c>
      <c r="N112">
        <v>4.9059626769244399E-4</v>
      </c>
      <c r="O112">
        <v>8.0814155433606705E-3</v>
      </c>
      <c r="P112" s="1">
        <v>3.2620002637916201E-5</v>
      </c>
      <c r="Q112">
        <v>6.7298565298010898E-2</v>
      </c>
      <c r="R112">
        <v>0.124167969538078</v>
      </c>
      <c r="S112">
        <v>3.89939637597777E-3</v>
      </c>
      <c r="T112">
        <v>0.47326309989875098</v>
      </c>
      <c r="U112" s="1">
        <v>1.2589777421605599E-5</v>
      </c>
      <c r="V112">
        <v>3.5201106109235001E-3</v>
      </c>
      <c r="W112">
        <v>4.06525197189814E-2</v>
      </c>
      <c r="X112">
        <v>9.6046492770842599E-4</v>
      </c>
      <c r="Y112">
        <v>6.8892966128878796E-4</v>
      </c>
      <c r="Z112" s="1">
        <v>2.2350251393857399E-5</v>
      </c>
      <c r="AA112">
        <v>2.0598673159626501E-2</v>
      </c>
      <c r="AB112">
        <v>6.4384037061344501E-3</v>
      </c>
      <c r="AC112">
        <v>7.9498335200907499E-3</v>
      </c>
      <c r="AD112">
        <v>2.23478602701874E-3</v>
      </c>
      <c r="AE112" s="1">
        <v>6.2550153699327904E-6</v>
      </c>
      <c r="AF112">
        <v>2.34669621607174E-4</v>
      </c>
      <c r="AG112" s="1">
        <v>1.39597519627137E-8</v>
      </c>
      <c r="AH112">
        <v>3.6847325296952898E-3</v>
      </c>
      <c r="AI112">
        <v>3.5638538880490701E-3</v>
      </c>
      <c r="AJ112">
        <v>0.10707742166378199</v>
      </c>
      <c r="AK112">
        <v>2.2010243339714599E-2</v>
      </c>
      <c r="AL112">
        <v>1.62748686599818E-2</v>
      </c>
      <c r="AM112">
        <v>0.42599588474817701</v>
      </c>
      <c r="AN112">
        <v>5.68933300463529E-3</v>
      </c>
      <c r="AO112">
        <v>2.7410055727830602E-4</v>
      </c>
      <c r="AP112" s="1">
        <v>9.3929066559798896E-6</v>
      </c>
      <c r="AQ112" s="1">
        <v>4.6086642999151799E-6</v>
      </c>
      <c r="AR112">
        <v>2.32254182606247E-2</v>
      </c>
      <c r="AS112">
        <v>2.1275289681524801E-4</v>
      </c>
      <c r="AT112">
        <v>5.3546602017738596E-3</v>
      </c>
      <c r="AU112">
        <v>6.15224565235811E-3</v>
      </c>
      <c r="AV112">
        <v>5.9277733585900104E-4</v>
      </c>
      <c r="AW112">
        <v>4.3506653181858597E-3</v>
      </c>
      <c r="AX112">
        <v>1.9994592746291E-2</v>
      </c>
      <c r="AY112" s="1">
        <v>6.77932447514491E-6</v>
      </c>
      <c r="AZ112">
        <v>1.8360232297721799E-4</v>
      </c>
      <c r="BA112">
        <v>3.9641794284631403E-4</v>
      </c>
      <c r="BB112">
        <v>6.8702125140744303E-3</v>
      </c>
      <c r="BC112">
        <v>0.359664309673003</v>
      </c>
      <c r="BD112" s="1">
        <v>6.2994459401498397E-6</v>
      </c>
      <c r="BE112">
        <v>1.8183163016008801E-3</v>
      </c>
      <c r="BF112" s="1">
        <v>1.782033967581E-5</v>
      </c>
      <c r="BG112">
        <v>0.14276327963204599</v>
      </c>
      <c r="BH112">
        <v>0.22947809922462301</v>
      </c>
      <c r="BI112">
        <v>1.6907359147417801E-4</v>
      </c>
      <c r="BJ112">
        <v>2.3760786179123601E-4</v>
      </c>
      <c r="BK112">
        <v>5.7707703660114101E-2</v>
      </c>
      <c r="BL112">
        <v>1.01855028501965E-4</v>
      </c>
      <c r="BM112">
        <v>9.3315499736160005E-4</v>
      </c>
      <c r="BN112">
        <v>0.158899490815328</v>
      </c>
      <c r="BO112">
        <v>6.1739734398136596E-3</v>
      </c>
      <c r="BP112">
        <v>3.0354988934732201E-2</v>
      </c>
      <c r="BQ112">
        <v>3.1658567706527703E-2</v>
      </c>
      <c r="BR112">
        <v>3.0620145103059802E-2</v>
      </c>
      <c r="BS112">
        <v>0.29213451038751598</v>
      </c>
      <c r="BT112">
        <v>1.66787245687629E-3</v>
      </c>
      <c r="BU112" s="1">
        <v>8.6095328461036305E-5</v>
      </c>
      <c r="BV112">
        <v>0.96091967335013795</v>
      </c>
      <c r="BW112" s="1">
        <v>2.3589705656126099E-5</v>
      </c>
      <c r="BX112" s="1">
        <v>4.0190258016872699E-5</v>
      </c>
      <c r="BY112">
        <v>3.7360067508377699E-4</v>
      </c>
      <c r="BZ112">
        <v>1.04578510199826E-4</v>
      </c>
      <c r="CA112">
        <v>2.4422294581640902E-4</v>
      </c>
      <c r="CB112">
        <v>2.1010075545721499E-2</v>
      </c>
      <c r="CC112" s="1">
        <v>6.2221173031691405E-5</v>
      </c>
      <c r="CD112" s="1">
        <v>7.0969310543957499E-6</v>
      </c>
      <c r="CE112">
        <v>5.28606091239247E-2</v>
      </c>
      <c r="CF112">
        <v>2.5314146012488099E-3</v>
      </c>
      <c r="CG112">
        <v>1.2857373332772599E-2</v>
      </c>
      <c r="CH112" s="1">
        <v>7.4424085462332501E-5</v>
      </c>
      <c r="CI112">
        <v>5.4784099156363203E-2</v>
      </c>
      <c r="CJ112">
        <v>2.58537759521029E-4</v>
      </c>
      <c r="CK112">
        <v>6.12420228698006E-3</v>
      </c>
      <c r="CL112">
        <v>1.2605334692493199E-2</v>
      </c>
      <c r="CM112">
        <v>7.6765155360503906E-2</v>
      </c>
      <c r="CN112">
        <v>1.07896071675324E-3</v>
      </c>
      <c r="CO112">
        <v>5.0122384450459398E-3</v>
      </c>
      <c r="CP112">
        <v>2.0600515031355099E-2</v>
      </c>
      <c r="CQ112">
        <v>0.26470084770450503</v>
      </c>
      <c r="CR112">
        <v>5.4401037853845497E-4</v>
      </c>
      <c r="CS112">
        <v>2.0928849158582301E-3</v>
      </c>
      <c r="CT112">
        <v>1.5512137760508799E-4</v>
      </c>
      <c r="CU112">
        <v>3.9592805609305298E-4</v>
      </c>
      <c r="CV112">
        <v>2.1993353576761302E-3</v>
      </c>
      <c r="CW112" s="1">
        <v>3.9316823628193198E-7</v>
      </c>
      <c r="CX112" s="1">
        <v>1.0473769072344399E-5</v>
      </c>
      <c r="CY112">
        <v>3.5973871561051198E-3</v>
      </c>
      <c r="CZ112">
        <v>8.4522766203397603E-3</v>
      </c>
    </row>
    <row r="113" spans="1:104" x14ac:dyDescent="0.25">
      <c r="A113" t="s">
        <v>76</v>
      </c>
      <c r="B113" s="3">
        <f t="shared" si="9"/>
        <v>0.05</v>
      </c>
      <c r="C113">
        <f t="shared" si="10"/>
        <v>0.15902569860594049</v>
      </c>
      <c r="D113">
        <f t="shared" si="11"/>
        <v>1</v>
      </c>
      <c r="E113">
        <v>2.3603993846393698E-2</v>
      </c>
      <c r="F113">
        <v>0.196949656246556</v>
      </c>
      <c r="G113" s="1">
        <v>8.7018606892797501E-6</v>
      </c>
      <c r="H113">
        <v>4.3991496096120998E-4</v>
      </c>
      <c r="I113">
        <v>0.31876850217855002</v>
      </c>
      <c r="J113">
        <v>6.6574186867307206E-2</v>
      </c>
      <c r="K113">
        <v>0.29786062947512298</v>
      </c>
      <c r="L113">
        <v>6.2374317698529304E-3</v>
      </c>
      <c r="M113">
        <v>2.9880230004657699E-2</v>
      </c>
      <c r="N113">
        <v>1.40128959759953E-3</v>
      </c>
      <c r="O113">
        <v>8.9637130951840699E-2</v>
      </c>
      <c r="P113">
        <v>1.12727306102095E-4</v>
      </c>
      <c r="Q113">
        <v>0.30333600100653102</v>
      </c>
      <c r="R113">
        <v>0.108117617402259</v>
      </c>
      <c r="S113">
        <v>6.8811736347697702E-2</v>
      </c>
      <c r="T113">
        <v>0.57055918988897603</v>
      </c>
      <c r="U113">
        <v>8.3717108906563198E-4</v>
      </c>
      <c r="V113">
        <v>0.177307407788799</v>
      </c>
      <c r="W113">
        <v>1.45931096432974E-2</v>
      </c>
      <c r="X113">
        <v>0.111611580590449</v>
      </c>
      <c r="Y113">
        <v>3.9531180951476704E-3</v>
      </c>
      <c r="Z113">
        <v>9.6407480993560403E-4</v>
      </c>
      <c r="AA113">
        <v>0.18842668506424101</v>
      </c>
      <c r="AB113">
        <v>5.0200409882354101E-2</v>
      </c>
      <c r="AC113">
        <v>1.65611834492E-2</v>
      </c>
      <c r="AD113">
        <v>5.2246279142168103E-2</v>
      </c>
      <c r="AE113">
        <v>1.68071577372222E-2</v>
      </c>
      <c r="AF113">
        <v>3.64168034178412E-4</v>
      </c>
      <c r="AG113">
        <v>1.10605673361013E-4</v>
      </c>
      <c r="AH113">
        <v>1.2250758743206601E-3</v>
      </c>
      <c r="AI113">
        <v>1.211211815742E-2</v>
      </c>
      <c r="AJ113">
        <v>0.75729316071575803</v>
      </c>
      <c r="AK113">
        <v>0.100730656813473</v>
      </c>
      <c r="AL113">
        <v>0.71193926892033998</v>
      </c>
      <c r="AM113">
        <v>0.19855181391962001</v>
      </c>
      <c r="AN113">
        <v>0.56925686495219796</v>
      </c>
      <c r="AO113">
        <v>3.6124776453387401E-3</v>
      </c>
      <c r="AP113">
        <v>2.3452418667202E-3</v>
      </c>
      <c r="AQ113">
        <v>7.8141570827606005E-2</v>
      </c>
      <c r="AR113">
        <v>7.0636112663500601E-3</v>
      </c>
      <c r="AS113">
        <v>0.42585895545574398</v>
      </c>
      <c r="AT113">
        <v>0.36393130007441998</v>
      </c>
      <c r="AU113">
        <v>0.57660853331780404</v>
      </c>
      <c r="AV113">
        <v>2.4221244469271701E-4</v>
      </c>
      <c r="AW113">
        <v>1.8138042386098399E-4</v>
      </c>
      <c r="AX113">
        <v>0.40539034661259599</v>
      </c>
      <c r="AY113" s="1">
        <v>2.1853303105304401E-5</v>
      </c>
      <c r="AZ113">
        <v>0.172292976809448</v>
      </c>
      <c r="BA113">
        <v>3.6445406609872402E-2</v>
      </c>
      <c r="BB113">
        <v>0.16589138787594301</v>
      </c>
      <c r="BC113">
        <v>1.69962935314792E-2</v>
      </c>
      <c r="BD113" s="1">
        <v>3.14093873216461E-5</v>
      </c>
      <c r="BE113">
        <v>0.13984768516479501</v>
      </c>
      <c r="BF113">
        <v>1.68303970980936E-4</v>
      </c>
      <c r="BG113">
        <v>0.30453525754320998</v>
      </c>
      <c r="BH113">
        <v>0.29997619597696401</v>
      </c>
      <c r="BI113">
        <v>0.28991168269418499</v>
      </c>
      <c r="BJ113">
        <v>7.3590494519520499E-3</v>
      </c>
      <c r="BK113">
        <v>0.11942184206435801</v>
      </c>
      <c r="BL113">
        <v>1.12353592966103E-3</v>
      </c>
      <c r="BM113">
        <v>7.4654950439117596E-4</v>
      </c>
      <c r="BN113">
        <v>0.52148792958748502</v>
      </c>
      <c r="BO113">
        <v>0.28780309838003498</v>
      </c>
      <c r="BP113">
        <v>0.17386837269677199</v>
      </c>
      <c r="BQ113">
        <v>0.557622515163681</v>
      </c>
      <c r="BR113">
        <v>0.46437261577400302</v>
      </c>
      <c r="BS113">
        <v>0.154840785983616</v>
      </c>
      <c r="BT113">
        <v>1.1632848962242299E-3</v>
      </c>
      <c r="BU113">
        <v>2.0848867261311901E-3</v>
      </c>
      <c r="BV113">
        <v>0.91478200763866202</v>
      </c>
      <c r="BW113">
        <v>6.4853016080538802E-4</v>
      </c>
      <c r="BX113">
        <v>7.9850005412322993E-3</v>
      </c>
      <c r="BY113">
        <v>0.72208720460734399</v>
      </c>
      <c r="BZ113">
        <v>1.11158893099561E-3</v>
      </c>
      <c r="CA113">
        <v>4.4037550391326397E-2</v>
      </c>
      <c r="CB113">
        <v>0.17891205464238799</v>
      </c>
      <c r="CC113" s="1">
        <v>1.0741630624667601E-5</v>
      </c>
      <c r="CD113">
        <v>6.2889054707853803E-2</v>
      </c>
      <c r="CE113">
        <v>0.53242704699959598</v>
      </c>
      <c r="CF113">
        <v>0.11554170612987399</v>
      </c>
      <c r="CG113">
        <v>1.22475868806917E-2</v>
      </c>
      <c r="CH113">
        <v>9.5094444520978198E-3</v>
      </c>
      <c r="CI113">
        <v>2.5139555027764701E-2</v>
      </c>
      <c r="CJ113">
        <v>4.1194739368451503E-3</v>
      </c>
      <c r="CK113">
        <v>7.0692154486162798E-3</v>
      </c>
      <c r="CL113">
        <v>1.7636753294393698E-2</v>
      </c>
      <c r="CM113">
        <v>0.62301531568262702</v>
      </c>
      <c r="CN113">
        <v>2.1647504754080601E-2</v>
      </c>
      <c r="CO113">
        <v>4.3567430083237497E-2</v>
      </c>
      <c r="CP113">
        <v>0.52514371478612398</v>
      </c>
      <c r="CQ113">
        <v>0.43102601248498001</v>
      </c>
      <c r="CR113">
        <v>0.535747914696867</v>
      </c>
      <c r="CS113">
        <v>7.1801284804974497E-2</v>
      </c>
      <c r="CT113">
        <v>1.1398150348179701E-3</v>
      </c>
      <c r="CU113">
        <v>2.4782587680510899E-2</v>
      </c>
      <c r="CV113">
        <v>0.149799309992595</v>
      </c>
      <c r="CW113" s="1">
        <v>1.0112842725452699E-6</v>
      </c>
      <c r="CX113">
        <v>2.17407317051035E-4</v>
      </c>
      <c r="CY113">
        <v>0.12783860384059201</v>
      </c>
      <c r="CZ113">
        <v>4.1908033705810102E-2</v>
      </c>
    </row>
    <row r="114" spans="1:104" x14ac:dyDescent="0.25">
      <c r="A114" t="s">
        <v>145</v>
      </c>
      <c r="B114" s="3">
        <f t="shared" si="9"/>
        <v>1.0638297872340425E-2</v>
      </c>
      <c r="C114">
        <f t="shared" si="10"/>
        <v>0.31268006119726854</v>
      </c>
      <c r="D114">
        <f t="shared" si="11"/>
        <v>1</v>
      </c>
      <c r="E114">
        <v>0.82386550575080597</v>
      </c>
      <c r="F114">
        <v>0.80373298365867796</v>
      </c>
      <c r="G114">
        <v>9.8955573406693698E-2</v>
      </c>
      <c r="H114">
        <v>0.103221122924776</v>
      </c>
      <c r="I114">
        <v>7.7290346310581695E-2</v>
      </c>
      <c r="J114">
        <v>1.1640416951836101E-3</v>
      </c>
      <c r="K114">
        <v>0.48356423368435802</v>
      </c>
      <c r="L114">
        <v>0.91252289208014703</v>
      </c>
      <c r="M114">
        <v>0.144528898493443</v>
      </c>
      <c r="N114">
        <v>0.565789683531293</v>
      </c>
      <c r="O114">
        <v>5.3848370402864401E-2</v>
      </c>
      <c r="P114">
        <v>4.31681680991225E-4</v>
      </c>
      <c r="Q114">
        <v>2.5093182949357699E-2</v>
      </c>
      <c r="R114">
        <v>7.9138002516864606E-2</v>
      </c>
      <c r="S114">
        <v>0.23559096431200799</v>
      </c>
      <c r="T114">
        <v>0.45961785274287698</v>
      </c>
      <c r="U114">
        <v>0.51254802287881496</v>
      </c>
      <c r="V114">
        <v>2.3822694393142801E-2</v>
      </c>
      <c r="W114">
        <v>0.531469594669151</v>
      </c>
      <c r="X114">
        <v>6.74667803112107E-2</v>
      </c>
      <c r="Y114">
        <v>0.575898642084687</v>
      </c>
      <c r="Z114">
        <v>0.815350345491199</v>
      </c>
      <c r="AA114">
        <v>0.56474359945958197</v>
      </c>
      <c r="AB114">
        <v>0.31440900061263499</v>
      </c>
      <c r="AC114">
        <v>0.21470210808227899</v>
      </c>
      <c r="AD114">
        <v>6.8940723596878903E-2</v>
      </c>
      <c r="AE114">
        <v>1.9634986013764798E-2</v>
      </c>
      <c r="AF114">
        <v>0.14912002955649001</v>
      </c>
      <c r="AG114">
        <v>0.861534792648323</v>
      </c>
      <c r="AH114">
        <v>6.0761005715014499E-2</v>
      </c>
      <c r="AI114">
        <v>0.403311444006071</v>
      </c>
      <c r="AJ114">
        <v>0.222163846180189</v>
      </c>
      <c r="AK114">
        <v>2.4260741838100199E-2</v>
      </c>
      <c r="AL114">
        <v>2.3388024995355E-2</v>
      </c>
      <c r="AM114" s="1">
        <v>3.0926842324513398E-6</v>
      </c>
      <c r="AN114">
        <v>0.40623977412451401</v>
      </c>
      <c r="AO114">
        <v>0.25300841704500099</v>
      </c>
      <c r="AP114">
        <v>7.7185306383981495E-2</v>
      </c>
      <c r="AQ114">
        <v>0.226150931248883</v>
      </c>
      <c r="AR114">
        <v>0.21867952680854</v>
      </c>
      <c r="AS114">
        <v>0.351604784895372</v>
      </c>
      <c r="AT114">
        <v>0.71805296868060797</v>
      </c>
      <c r="AU114">
        <v>0.38966368727607098</v>
      </c>
      <c r="AV114">
        <v>0.37962352449078901</v>
      </c>
      <c r="AW114">
        <v>0.55418840534234703</v>
      </c>
      <c r="AX114">
        <v>0.84845109474032898</v>
      </c>
      <c r="AY114">
        <v>1.9766027937614901E-2</v>
      </c>
      <c r="AZ114">
        <v>0.174750099923281</v>
      </c>
      <c r="BA114">
        <v>5.4037361231162401E-2</v>
      </c>
      <c r="BB114">
        <v>0.41471508166937698</v>
      </c>
      <c r="BC114">
        <v>0.44393079082760201</v>
      </c>
      <c r="BD114">
        <v>1.3281002348598501E-2</v>
      </c>
      <c r="BE114">
        <v>0.17397163383078901</v>
      </c>
      <c r="BF114">
        <v>4.1368734088292801E-2</v>
      </c>
      <c r="BG114">
        <v>0.32548707299013602</v>
      </c>
      <c r="BH114">
        <v>1.8845670600065499E-2</v>
      </c>
      <c r="BI114">
        <v>0.36440203320225401</v>
      </c>
      <c r="BJ114">
        <v>0.79101894151847096</v>
      </c>
      <c r="BK114">
        <v>0.54884676766183904</v>
      </c>
      <c r="BL114">
        <v>2.1533678816986299E-2</v>
      </c>
      <c r="BM114">
        <v>0.33041435598366398</v>
      </c>
      <c r="BN114">
        <v>0.27475709935964798</v>
      </c>
      <c r="BO114">
        <v>0.25324853449337398</v>
      </c>
      <c r="BP114">
        <v>2.20691141519842E-2</v>
      </c>
      <c r="BQ114">
        <v>0.492853246622801</v>
      </c>
      <c r="BR114">
        <v>0.42581915142646698</v>
      </c>
      <c r="BS114">
        <v>0.81923907456974399</v>
      </c>
      <c r="BT114">
        <v>0.45029456502061899</v>
      </c>
      <c r="BU114">
        <v>0.78276870330511295</v>
      </c>
      <c r="BV114">
        <v>0.21679481640567799</v>
      </c>
      <c r="BW114">
        <v>1.8368616274438102E-2</v>
      </c>
      <c r="BX114">
        <v>0.76809421457767801</v>
      </c>
      <c r="BY114">
        <v>5.8218548216465297E-4</v>
      </c>
      <c r="BZ114">
        <v>8.7430814828417094E-2</v>
      </c>
      <c r="CA114">
        <v>0.13663856545993899</v>
      </c>
      <c r="CB114">
        <v>2.4980823415363101E-2</v>
      </c>
      <c r="CC114">
        <v>0.43016777741096901</v>
      </c>
      <c r="CD114">
        <v>0.48675019117517598</v>
      </c>
      <c r="CE114">
        <v>8.0743066675699304E-2</v>
      </c>
      <c r="CF114">
        <v>7.6701072032952705E-2</v>
      </c>
      <c r="CG114">
        <v>0.37612641784828499</v>
      </c>
      <c r="CH114">
        <v>0.23369664119585201</v>
      </c>
      <c r="CI114">
        <v>7.5497402632070804E-2</v>
      </c>
      <c r="CJ114">
        <v>0.79255540124293899</v>
      </c>
      <c r="CK114">
        <v>0.52899154641749402</v>
      </c>
      <c r="CL114">
        <v>0.21528368073940299</v>
      </c>
      <c r="CM114">
        <v>0.53830876064518496</v>
      </c>
      <c r="CN114">
        <v>2.98104307799837E-3</v>
      </c>
      <c r="CO114">
        <v>0.871610783766954</v>
      </c>
      <c r="CP114">
        <v>0.432626864736183</v>
      </c>
      <c r="CQ114">
        <v>4.9942411637306098E-3</v>
      </c>
      <c r="CR114">
        <v>0.16063422929664301</v>
      </c>
      <c r="CS114">
        <v>0.82677845828297303</v>
      </c>
      <c r="CT114">
        <v>2.4361637846970598E-3</v>
      </c>
    </row>
    <row r="115" spans="1:104" x14ac:dyDescent="0.25">
      <c r="A115" t="s">
        <v>20</v>
      </c>
      <c r="B115" s="3">
        <f t="shared" si="9"/>
        <v>0.63</v>
      </c>
      <c r="C115">
        <f t="shared" si="10"/>
        <v>6.0145914115141063E-3</v>
      </c>
      <c r="D115">
        <f t="shared" si="11"/>
        <v>0.87211575466954538</v>
      </c>
      <c r="E115" s="1">
        <v>1.8341629118671901E-5</v>
      </c>
      <c r="F115">
        <v>1.6654248088075499E-4</v>
      </c>
      <c r="G115" s="1">
        <v>2.6588754622719699E-11</v>
      </c>
      <c r="H115" s="1">
        <v>1.6550264873350499E-6</v>
      </c>
      <c r="I115" s="1">
        <v>3.7006373557936603E-8</v>
      </c>
      <c r="J115" s="1">
        <v>1.3392389887000001E-6</v>
      </c>
      <c r="K115" s="1">
        <v>8.7978806252917003E-10</v>
      </c>
      <c r="L115">
        <v>2.9637783675342901E-2</v>
      </c>
      <c r="M115" s="1">
        <v>1.7917703584781599E-7</v>
      </c>
      <c r="N115">
        <v>1.1688796528881501E-4</v>
      </c>
      <c r="O115" s="1">
        <v>1.14628813894583E-7</v>
      </c>
      <c r="P115" s="1">
        <v>8.3691198196410299E-8</v>
      </c>
      <c r="Q115">
        <v>2.4243983717750099E-2</v>
      </c>
      <c r="R115">
        <v>1.4813466269220799E-3</v>
      </c>
      <c r="S115" s="1">
        <v>6.3124673692994105E-5</v>
      </c>
      <c r="T115">
        <v>5.9331028819668396E-4</v>
      </c>
      <c r="U115" s="1">
        <v>3.7798556547372401E-8</v>
      </c>
      <c r="V115">
        <v>0.21364777928635001</v>
      </c>
      <c r="W115">
        <v>3.2241339773962999E-4</v>
      </c>
      <c r="X115" s="1">
        <v>2.7155819031803401E-8</v>
      </c>
      <c r="Y115" s="1">
        <v>3.3316506875137299E-5</v>
      </c>
      <c r="Z115" s="1">
        <v>3.2261906383497402E-6</v>
      </c>
      <c r="AA115" s="1">
        <v>1.7513616515230699E-6</v>
      </c>
      <c r="AB115" s="1">
        <v>1.1837829744616801E-5</v>
      </c>
      <c r="AC115" s="1">
        <v>8.5266870598030306E-5</v>
      </c>
      <c r="AD115" s="1">
        <v>9.9949962010467805E-7</v>
      </c>
      <c r="AE115" s="1">
        <v>6.4733547906801895E-7</v>
      </c>
      <c r="AF115">
        <v>6.0477400920071396E-4</v>
      </c>
      <c r="AG115" s="1">
        <v>4.3202217820058498E-6</v>
      </c>
      <c r="AH115" s="1">
        <v>7.5160545462732799E-6</v>
      </c>
      <c r="AI115" s="1">
        <v>2.0210356639625799E-5</v>
      </c>
      <c r="AJ115" s="1">
        <v>7.10110600022401E-6</v>
      </c>
      <c r="AK115" s="1">
        <v>2.07202458627193E-6</v>
      </c>
      <c r="AL115" s="1">
        <v>4.4192277717210201E-8</v>
      </c>
      <c r="AM115" s="1">
        <v>6.6821587581579401E-6</v>
      </c>
      <c r="AN115">
        <v>1.4449089122685901E-3</v>
      </c>
      <c r="AO115" s="1">
        <v>6.29610363704239E-9</v>
      </c>
      <c r="AP115">
        <v>2.5511926399522297E-4</v>
      </c>
      <c r="AQ115" s="1">
        <v>2.5273106135902699E-5</v>
      </c>
      <c r="AR115">
        <v>2.10596459543152E-4</v>
      </c>
      <c r="AS115">
        <v>1.33065694587535E-3</v>
      </c>
      <c r="AT115">
        <v>2.0216451373238799E-4</v>
      </c>
      <c r="AU115">
        <v>2.5148360168666001E-4</v>
      </c>
      <c r="AV115">
        <v>2.87149150273011E-3</v>
      </c>
      <c r="AW115" s="1">
        <v>1.24398593937718E-7</v>
      </c>
      <c r="AX115" s="1">
        <v>5.55641952790331E-9</v>
      </c>
      <c r="AY115" s="1">
        <v>3.66576275720741E-7</v>
      </c>
      <c r="AZ115" s="1">
        <v>3.5269000791818799E-7</v>
      </c>
      <c r="BA115">
        <v>2.4338520411635702E-3</v>
      </c>
      <c r="BB115">
        <v>1.0824391531314499E-3</v>
      </c>
      <c r="BC115" s="1">
        <v>7.50503749186314E-7</v>
      </c>
      <c r="BD115" s="1">
        <v>8.0960494454024599E-8</v>
      </c>
      <c r="BE115" s="1">
        <v>1.16994188644344E-11</v>
      </c>
      <c r="BF115" s="1">
        <v>1.24625402734182E-8</v>
      </c>
      <c r="BG115">
        <v>1.95520881614315E-4</v>
      </c>
      <c r="BH115" s="1">
        <v>3.8473171888136502E-6</v>
      </c>
      <c r="BI115" s="1">
        <v>3.0875630311974299E-7</v>
      </c>
      <c r="BJ115" s="1">
        <v>1.6616754177532099E-5</v>
      </c>
      <c r="BK115" s="1">
        <v>4.4634996152446804E-6</v>
      </c>
      <c r="BL115">
        <v>4.3528921753431702E-3</v>
      </c>
      <c r="BM115" s="1">
        <v>1.5425284196785299E-5</v>
      </c>
      <c r="BN115" s="1">
        <v>1.09846100392897E-5</v>
      </c>
      <c r="BO115">
        <v>9.31277831307842E-4</v>
      </c>
      <c r="BP115" s="1">
        <v>3.7184208818548198E-7</v>
      </c>
      <c r="BQ115" s="1">
        <v>5.3923908346026701E-8</v>
      </c>
      <c r="BR115" s="1">
        <v>7.0966416466357703E-7</v>
      </c>
      <c r="BS115" s="1">
        <v>1.75075024281134E-7</v>
      </c>
      <c r="BT115" s="1">
        <v>7.9790256218931102E-5</v>
      </c>
      <c r="BU115">
        <v>3.2366901732988401E-3</v>
      </c>
      <c r="BV115" s="1">
        <v>1.50725896038998E-9</v>
      </c>
      <c r="BW115">
        <v>2.3756046380051898E-3</v>
      </c>
      <c r="BX115" s="1">
        <v>1.44540415310515E-5</v>
      </c>
      <c r="BY115" s="1">
        <v>2.2587965765042599E-7</v>
      </c>
      <c r="BZ115">
        <v>1.37797615529802E-3</v>
      </c>
      <c r="CA115" s="1">
        <v>6.7486444311869507E-5</v>
      </c>
      <c r="CB115">
        <v>1.9539364105999901E-3</v>
      </c>
      <c r="CC115">
        <v>2.4578232910430101E-2</v>
      </c>
      <c r="CD115" s="1">
        <v>2.7237761243193601E-7</v>
      </c>
      <c r="CE115">
        <v>5.1805428410021297E-3</v>
      </c>
      <c r="CF115" s="1">
        <v>8.3471307233193097E-5</v>
      </c>
      <c r="CG115" s="1">
        <v>1.22154950917664E-6</v>
      </c>
      <c r="CH115">
        <v>2.5135924789365998E-3</v>
      </c>
      <c r="CI115" s="1">
        <v>4.2731591582475699E-11</v>
      </c>
      <c r="CJ115">
        <v>3.1818867991967599E-2</v>
      </c>
      <c r="CK115">
        <v>3.7262374838505702E-3</v>
      </c>
      <c r="CL115" s="1">
        <v>7.5514246863567004E-7</v>
      </c>
      <c r="CM115">
        <v>5.0667715262544899E-3</v>
      </c>
      <c r="CN115" s="1">
        <v>2.3435601092263599E-9</v>
      </c>
      <c r="CO115">
        <v>0.16136887080424001</v>
      </c>
      <c r="CP115">
        <v>7.60374053712926E-4</v>
      </c>
      <c r="CQ115">
        <v>7.2217089794956498E-3</v>
      </c>
      <c r="CR115">
        <v>5.9978887099923599E-2</v>
      </c>
      <c r="CS115" s="1">
        <v>4.6334395953216601E-7</v>
      </c>
      <c r="CT115" s="1">
        <v>2.27326204827667E-9</v>
      </c>
      <c r="CU115">
        <v>2.9026858260130101E-3</v>
      </c>
      <c r="CV115">
        <v>4.04955738915688E-4</v>
      </c>
      <c r="CW115" s="1">
        <v>5.5191596055360299E-6</v>
      </c>
      <c r="CX115" s="1">
        <v>3.7270301237109002E-8</v>
      </c>
      <c r="CY115" s="1">
        <v>5.8327341893530903E-8</v>
      </c>
      <c r="CZ115" s="1">
        <v>1.23581124536779E-5</v>
      </c>
    </row>
    <row r="116" spans="1:104" x14ac:dyDescent="0.25">
      <c r="A116" t="s">
        <v>150</v>
      </c>
      <c r="B116" s="3">
        <f t="shared" si="9"/>
        <v>0</v>
      </c>
      <c r="C116">
        <f t="shared" si="10"/>
        <v>0.32849535546357156</v>
      </c>
      <c r="D116">
        <f t="shared" si="11"/>
        <v>1</v>
      </c>
      <c r="E116">
        <v>0.781147627920316</v>
      </c>
      <c r="F116">
        <v>1.2022650518962801E-2</v>
      </c>
      <c r="G116">
        <v>0.54310801500454897</v>
      </c>
      <c r="H116">
        <v>0.79951099582968699</v>
      </c>
      <c r="I116">
        <v>0.75189621906940496</v>
      </c>
      <c r="J116">
        <v>4.0825871033878301E-4</v>
      </c>
      <c r="K116">
        <v>0.12567463888549199</v>
      </c>
      <c r="L116">
        <v>0.166289835567419</v>
      </c>
      <c r="M116">
        <v>0.342018467419063</v>
      </c>
      <c r="N116">
        <v>7.8546572254362592E-3</v>
      </c>
      <c r="O116">
        <v>0.225231825316967</v>
      </c>
      <c r="P116">
        <v>0.43508573845946402</v>
      </c>
      <c r="Q116">
        <v>0.81060409432786695</v>
      </c>
      <c r="R116">
        <v>0.60244222983522</v>
      </c>
      <c r="S116">
        <v>0.27308479188307599</v>
      </c>
      <c r="T116">
        <v>0.76744464716554395</v>
      </c>
      <c r="U116">
        <v>0.180700678997472</v>
      </c>
      <c r="V116">
        <v>0.74746407649142399</v>
      </c>
      <c r="W116">
        <v>0.208702423495536</v>
      </c>
      <c r="X116">
        <v>5.5237233637605097E-2</v>
      </c>
      <c r="Y116">
        <v>0.79373027687046305</v>
      </c>
      <c r="Z116">
        <v>0.862761018573869</v>
      </c>
      <c r="AA116">
        <v>8.4215765839097498E-2</v>
      </c>
      <c r="AB116">
        <v>5.5148645042959903E-2</v>
      </c>
      <c r="AC116">
        <v>0.49256177776576998</v>
      </c>
      <c r="AD116">
        <v>0.51928076833933201</v>
      </c>
      <c r="AE116">
        <v>5.0062086570239799E-2</v>
      </c>
      <c r="AF116">
        <v>0.19824618019033599</v>
      </c>
      <c r="AG116">
        <v>0.39730217901284798</v>
      </c>
      <c r="AH116">
        <v>0.22643563527056201</v>
      </c>
      <c r="AI116">
        <v>8.3168195134654399E-3</v>
      </c>
      <c r="AJ116">
        <v>0.76115459322642698</v>
      </c>
      <c r="AK116">
        <v>6.0705443266670604E-3</v>
      </c>
      <c r="AL116">
        <v>0.73536901753629103</v>
      </c>
      <c r="AM116">
        <v>0.766879539519425</v>
      </c>
      <c r="AN116">
        <v>0.13482566809766</v>
      </c>
      <c r="AO116">
        <v>0.770436152429683</v>
      </c>
      <c r="AP116">
        <v>0.36451586017531801</v>
      </c>
      <c r="AQ116">
        <v>0.120403184508587</v>
      </c>
      <c r="AR116">
        <v>6.46869753374988E-2</v>
      </c>
      <c r="AS116">
        <v>0.41656568982432701</v>
      </c>
      <c r="AT116">
        <v>0.17296946365006199</v>
      </c>
      <c r="AU116">
        <v>5.67780398712373E-2</v>
      </c>
      <c r="AV116">
        <v>0.10975780673141899</v>
      </c>
      <c r="AW116">
        <v>0.89344471545125503</v>
      </c>
      <c r="AX116">
        <v>0.29768087201967902</v>
      </c>
      <c r="AY116">
        <v>0.30310685895674799</v>
      </c>
      <c r="AZ116">
        <v>7.5261379769692299E-2</v>
      </c>
      <c r="BA116">
        <v>7.5786052792052999E-2</v>
      </c>
      <c r="BB116">
        <v>0.119032317109743</v>
      </c>
      <c r="BC116">
        <v>0.26237553937937003</v>
      </c>
      <c r="BD116">
        <v>3.5559404248067097E-2</v>
      </c>
      <c r="BE116">
        <v>1.35014069912153E-4</v>
      </c>
      <c r="BF116">
        <v>0.37834030937771101</v>
      </c>
      <c r="BG116">
        <v>0.187946659034539</v>
      </c>
      <c r="BH116">
        <v>4.0503838782345203E-2</v>
      </c>
      <c r="BI116">
        <v>9.6751516750086794E-2</v>
      </c>
      <c r="BJ116">
        <v>0.22208687125627</v>
      </c>
      <c r="BK116">
        <v>0.85524113819438996</v>
      </c>
      <c r="BL116">
        <v>0.74582829755239499</v>
      </c>
      <c r="BM116">
        <v>0.47720230745083903</v>
      </c>
      <c r="BN116">
        <v>0.58287775354572102</v>
      </c>
      <c r="BO116">
        <v>0.535076678532731</v>
      </c>
      <c r="BP116">
        <v>0.21315816916307601</v>
      </c>
      <c r="BQ116">
        <v>0.45526537646196402</v>
      </c>
      <c r="BR116">
        <v>5.4004191039600198E-2</v>
      </c>
      <c r="BS116">
        <v>1.5399871431983101E-4</v>
      </c>
      <c r="BT116">
        <v>0.43365836910494698</v>
      </c>
      <c r="BU116">
        <v>0.38422067783819702</v>
      </c>
      <c r="BV116">
        <v>0.14206425796852101</v>
      </c>
      <c r="BW116">
        <v>0.15207904475360601</v>
      </c>
      <c r="BX116">
        <v>0.35887842665384201</v>
      </c>
      <c r="BY116">
        <v>0.11820689783133501</v>
      </c>
      <c r="BZ116">
        <v>1.62624524552566E-2</v>
      </c>
      <c r="CA116">
        <v>7.0914148407799499E-3</v>
      </c>
      <c r="CB116">
        <v>0.11043553041946901</v>
      </c>
      <c r="CC116">
        <v>0.72692168270183299</v>
      </c>
      <c r="CD116">
        <v>0.19048096857185101</v>
      </c>
      <c r="CE116">
        <v>0.79556430279770995</v>
      </c>
      <c r="CF116">
        <v>0.16647953972188301</v>
      </c>
      <c r="CG116">
        <v>5.7115845002890998E-2</v>
      </c>
      <c r="CH116">
        <v>1.23469983793847E-2</v>
      </c>
      <c r="CI116">
        <v>0.39286159911520802</v>
      </c>
      <c r="CJ116">
        <v>0.79221783095437304</v>
      </c>
      <c r="CK116">
        <v>0.15438466872630099</v>
      </c>
      <c r="CL116">
        <v>0.467078849309083</v>
      </c>
      <c r="CM116">
        <v>2.03996941366573E-2</v>
      </c>
      <c r="CN116">
        <v>9.5683756976248993E-2</v>
      </c>
      <c r="CO116">
        <v>1.01103262448567E-2</v>
      </c>
      <c r="CP116">
        <v>0.105715051544495</v>
      </c>
      <c r="CQ116">
        <v>0.78431774140047295</v>
      </c>
      <c r="CR116">
        <v>0.81577472156247799</v>
      </c>
    </row>
    <row r="117" spans="1:104" x14ac:dyDescent="0.25">
      <c r="A117" t="s">
        <v>114</v>
      </c>
      <c r="B117" s="3">
        <f t="shared" si="9"/>
        <v>0</v>
      </c>
      <c r="C117">
        <f t="shared" si="10"/>
        <v>0.25427499838886891</v>
      </c>
      <c r="D117">
        <f t="shared" si="11"/>
        <v>1</v>
      </c>
      <c r="E117">
        <v>2.83187464982953E-2</v>
      </c>
      <c r="F117">
        <v>4.2755969171644301E-2</v>
      </c>
      <c r="G117">
        <v>3.8275499052888497E-2</v>
      </c>
      <c r="H117">
        <v>0.73608838742967997</v>
      </c>
      <c r="I117">
        <v>0.69555950713918002</v>
      </c>
      <c r="J117">
        <v>1.23959068891121E-2</v>
      </c>
      <c r="K117">
        <v>0.50345595803843701</v>
      </c>
      <c r="L117">
        <v>0.64484056679138901</v>
      </c>
      <c r="M117">
        <v>7.0375586032875104E-3</v>
      </c>
      <c r="N117">
        <v>0.32772797323041603</v>
      </c>
      <c r="O117">
        <v>6.96705181850239E-2</v>
      </c>
      <c r="P117">
        <v>1.00460550943218E-2</v>
      </c>
      <c r="Q117">
        <v>0.15127113903447001</v>
      </c>
      <c r="R117">
        <v>0.15841972996654599</v>
      </c>
      <c r="S117">
        <v>3.1114296736972299E-2</v>
      </c>
      <c r="T117">
        <v>0.618805603139023</v>
      </c>
      <c r="U117">
        <v>0.565057779575593</v>
      </c>
      <c r="V117">
        <v>4.8949946497418503E-4</v>
      </c>
      <c r="W117">
        <v>0.18793888859288799</v>
      </c>
      <c r="X117">
        <v>0.20274548702015499</v>
      </c>
      <c r="Y117">
        <v>2.6561185709343401E-2</v>
      </c>
      <c r="Z117">
        <v>0.70822404161769703</v>
      </c>
      <c r="AA117">
        <v>2.8685898131445099E-2</v>
      </c>
      <c r="AB117">
        <v>0.19649682212321901</v>
      </c>
      <c r="AC117">
        <v>1.3968896917037199E-2</v>
      </c>
      <c r="AD117">
        <v>0.150876159438118</v>
      </c>
      <c r="AE117">
        <v>0.62960563083592203</v>
      </c>
      <c r="AF117">
        <v>0.51062141484412304</v>
      </c>
      <c r="AG117">
        <v>1.7684185682441698E-2</v>
      </c>
      <c r="AH117">
        <v>1.9683507270508601E-2</v>
      </c>
      <c r="AI117">
        <v>0.168194083925638</v>
      </c>
      <c r="AJ117">
        <v>0.50443000042393604</v>
      </c>
      <c r="AK117">
        <v>0.51023659428686396</v>
      </c>
      <c r="AL117">
        <v>0.27283562353495899</v>
      </c>
      <c r="AM117">
        <v>5.6763999894060099E-2</v>
      </c>
      <c r="AN117">
        <v>8.4264717436304995E-2</v>
      </c>
      <c r="AO117">
        <v>0.24003873853348601</v>
      </c>
      <c r="AP117">
        <v>0.55054765482573198</v>
      </c>
      <c r="AQ117">
        <v>6.5927750396179204E-3</v>
      </c>
      <c r="AR117">
        <v>1.6572795049380801E-3</v>
      </c>
      <c r="AS117">
        <v>0.73208024422587903</v>
      </c>
      <c r="AT117">
        <v>0.46214282165144799</v>
      </c>
      <c r="AU117">
        <v>0.63968487155891796</v>
      </c>
      <c r="AV117">
        <v>2.1035105700150599E-2</v>
      </c>
      <c r="AW117">
        <v>0.61605965841032595</v>
      </c>
      <c r="AX117">
        <v>0.195112348669782</v>
      </c>
      <c r="AY117">
        <v>5.0719952660940301E-2</v>
      </c>
      <c r="AZ117">
        <v>0.33171399538479701</v>
      </c>
      <c r="BA117">
        <v>5.98537710624941E-2</v>
      </c>
      <c r="BB117">
        <v>0.13694882930500801</v>
      </c>
      <c r="BC117">
        <v>0.54698375248485198</v>
      </c>
      <c r="BD117">
        <v>1.80683909324314E-3</v>
      </c>
      <c r="BE117">
        <v>0.58673751301389898</v>
      </c>
      <c r="BF117">
        <v>0.18040206346225601</v>
      </c>
      <c r="BG117">
        <v>0.177675225562581</v>
      </c>
      <c r="BH117">
        <v>4.1927121498728402E-3</v>
      </c>
      <c r="BI117">
        <v>4.3841408771693301E-3</v>
      </c>
      <c r="BJ117">
        <v>7.5958566589663504E-2</v>
      </c>
      <c r="BK117">
        <v>3.2063617646784198E-2</v>
      </c>
      <c r="BL117">
        <v>0.48115934245991998</v>
      </c>
      <c r="BM117">
        <v>0.131572976936015</v>
      </c>
      <c r="BN117">
        <v>0.147855828224214</v>
      </c>
      <c r="BO117">
        <v>0.46256310947218598</v>
      </c>
      <c r="BP117">
        <v>0.368063389427639</v>
      </c>
      <c r="BQ117">
        <v>0.26897481991807498</v>
      </c>
      <c r="BR117">
        <v>3.1855791929291097E-2</v>
      </c>
      <c r="BS117">
        <v>9.4301535967227998E-2</v>
      </c>
      <c r="BT117">
        <v>0.17251582981946101</v>
      </c>
      <c r="BU117">
        <v>3.0603021073848598E-2</v>
      </c>
      <c r="BV117">
        <v>0.148642390559032</v>
      </c>
      <c r="BW117">
        <v>0.430612325360614</v>
      </c>
      <c r="BX117">
        <v>0.15735612496979201</v>
      </c>
      <c r="BY117">
        <v>0.48742324707194801</v>
      </c>
      <c r="BZ117">
        <v>7.7451319554259698E-2</v>
      </c>
      <c r="CA117">
        <v>0.66732761498741999</v>
      </c>
      <c r="CB117">
        <v>5.0222650994003797E-2</v>
      </c>
      <c r="CC117">
        <v>0.12663070107939001</v>
      </c>
      <c r="CD117">
        <v>0.60880165963853405</v>
      </c>
      <c r="CE117">
        <v>0.351574819026925</v>
      </c>
      <c r="CF117">
        <v>0.52522247478902695</v>
      </c>
      <c r="CG117">
        <v>0.19000358709981099</v>
      </c>
    </row>
    <row r="118" spans="1:104" x14ac:dyDescent="0.25">
      <c r="A118" t="s">
        <v>86</v>
      </c>
      <c r="B118" s="3">
        <f t="shared" si="9"/>
        <v>0.16161616161616163</v>
      </c>
      <c r="C118">
        <f t="shared" si="10"/>
        <v>0.19063165238126298</v>
      </c>
      <c r="D118">
        <f t="shared" si="11"/>
        <v>1</v>
      </c>
      <c r="E118">
        <v>0.135375464961036</v>
      </c>
      <c r="F118" s="1">
        <v>2.4386217967777799E-8</v>
      </c>
      <c r="G118">
        <v>1.55621949234474E-3</v>
      </c>
      <c r="H118" s="1">
        <v>4.4191312351848502E-6</v>
      </c>
      <c r="I118">
        <v>4.9830916338392102E-2</v>
      </c>
      <c r="J118">
        <v>1.0753068621777301E-3</v>
      </c>
      <c r="K118" s="1">
        <v>8.3484882220181304E-6</v>
      </c>
      <c r="L118" s="1">
        <v>1.3782412348270801E-6</v>
      </c>
      <c r="M118">
        <v>0.32689304349249898</v>
      </c>
      <c r="N118">
        <v>4.3505273890459502E-2</v>
      </c>
      <c r="O118">
        <v>0.58301677570649901</v>
      </c>
      <c r="P118">
        <v>3.5309754574462801E-4</v>
      </c>
      <c r="Q118">
        <v>0.34589448339420797</v>
      </c>
      <c r="R118">
        <v>0.30293180849474</v>
      </c>
      <c r="S118">
        <v>4.7810709838371199E-2</v>
      </c>
      <c r="T118">
        <v>0.48772066121792601</v>
      </c>
      <c r="U118" s="1">
        <v>1.25602443727332E-5</v>
      </c>
      <c r="V118">
        <v>3.1183053097391198E-3</v>
      </c>
      <c r="W118">
        <v>2.7418689728596499E-2</v>
      </c>
      <c r="X118">
        <v>0.124949631799062</v>
      </c>
      <c r="Y118">
        <v>6.9349987891507304E-3</v>
      </c>
      <c r="Z118">
        <v>0.87464784496113201</v>
      </c>
      <c r="AA118">
        <v>0.36609113751549799</v>
      </c>
      <c r="AB118">
        <v>0.27216400920308798</v>
      </c>
      <c r="AC118">
        <v>0.58171420123018103</v>
      </c>
      <c r="AD118">
        <v>0.38693227695359</v>
      </c>
      <c r="AE118">
        <v>2.1700983894901301E-4</v>
      </c>
      <c r="AF118">
        <v>0.31021587472575901</v>
      </c>
      <c r="AG118">
        <v>0.456042775680015</v>
      </c>
      <c r="AH118">
        <v>0.28889862577851499</v>
      </c>
      <c r="AI118">
        <v>1.66527938998683E-2</v>
      </c>
      <c r="AJ118">
        <v>9.8544379124427595E-4</v>
      </c>
      <c r="AK118" s="1">
        <v>1.7289083787990301E-6</v>
      </c>
      <c r="AL118">
        <v>0.21544977098250301</v>
      </c>
      <c r="AM118">
        <v>7.2463185287228796E-2</v>
      </c>
      <c r="AN118">
        <v>4.5774602739049701E-2</v>
      </c>
      <c r="AO118">
        <v>0.88478651020049504</v>
      </c>
      <c r="AP118">
        <v>1.5914352810283E-2</v>
      </c>
      <c r="AQ118" s="1">
        <v>3.4094853823483901E-8</v>
      </c>
      <c r="AR118">
        <v>0.181685717617489</v>
      </c>
      <c r="AS118">
        <v>0.14662542789675601</v>
      </c>
      <c r="AT118">
        <v>0.116697745962971</v>
      </c>
      <c r="AU118">
        <v>1.1789181931163E-3</v>
      </c>
      <c r="AV118" s="1">
        <v>4.5318943714523103E-6</v>
      </c>
      <c r="AW118">
        <v>1.10575227661515E-4</v>
      </c>
      <c r="AX118">
        <v>5.0160031813954698E-4</v>
      </c>
      <c r="AY118">
        <v>0.57661458032163004</v>
      </c>
      <c r="AZ118">
        <v>0.13987808896173601</v>
      </c>
      <c r="BA118">
        <v>0.56855386568836197</v>
      </c>
      <c r="BB118">
        <v>0.17170621501303901</v>
      </c>
      <c r="BC118">
        <v>2.17778328815833E-2</v>
      </c>
      <c r="BD118">
        <v>0.34209640119173201</v>
      </c>
      <c r="BE118" s="1">
        <v>8.7852150050067503E-5</v>
      </c>
      <c r="BF118">
        <v>0.31671097290705302</v>
      </c>
      <c r="BG118">
        <v>0.430467076877875</v>
      </c>
      <c r="BH118">
        <v>0.118340825842723</v>
      </c>
      <c r="BI118" s="1">
        <v>2.4623623802880698E-7</v>
      </c>
      <c r="BJ118">
        <v>0.21785697887772301</v>
      </c>
      <c r="BK118">
        <v>0.458639845207579</v>
      </c>
      <c r="BL118">
        <v>2.0846279020323599E-2</v>
      </c>
      <c r="BM118">
        <v>3.5843387683216099E-2</v>
      </c>
      <c r="BN118">
        <v>0.79454636058317896</v>
      </c>
      <c r="BO118">
        <v>0.14101474558907701</v>
      </c>
      <c r="BP118">
        <v>4.7901024679996504E-3</v>
      </c>
      <c r="BQ118">
        <v>0.334185833917718</v>
      </c>
      <c r="BR118">
        <v>2.5035448444419999E-2</v>
      </c>
      <c r="BS118">
        <v>0.14684572286545899</v>
      </c>
      <c r="BT118">
        <v>0.26082779866900802</v>
      </c>
      <c r="BU118" s="1">
        <v>3.5715325992723097E-8</v>
      </c>
      <c r="BV118">
        <v>0.53046196717034699</v>
      </c>
      <c r="BW118" s="1">
        <v>6.4392161653142399E-5</v>
      </c>
      <c r="BX118">
        <v>1.3825230150256801E-4</v>
      </c>
      <c r="BY118" s="1">
        <v>8.3180960783492198E-8</v>
      </c>
      <c r="BZ118">
        <v>0.92789373479245396</v>
      </c>
      <c r="CA118">
        <v>3.6967302065732101E-2</v>
      </c>
      <c r="CB118">
        <v>4.4695965863355701E-4</v>
      </c>
      <c r="CC118">
        <v>2.02541612649801E-2</v>
      </c>
      <c r="CD118">
        <v>0.33342016176953798</v>
      </c>
      <c r="CE118">
        <v>4.2957118658004797E-3</v>
      </c>
      <c r="CF118">
        <v>0.70038060933463997</v>
      </c>
      <c r="CG118">
        <v>2.87454722634191E-2</v>
      </c>
      <c r="CH118" s="1">
        <v>1.14735130463026E-5</v>
      </c>
      <c r="CI118">
        <v>6.3836800246743403E-2</v>
      </c>
      <c r="CJ118" s="1">
        <v>5.4706835323098202E-5</v>
      </c>
      <c r="CK118">
        <v>0.115907355144257</v>
      </c>
      <c r="CL118">
        <v>1.7821279691037899E-2</v>
      </c>
      <c r="CM118">
        <v>1.72287464328051E-2</v>
      </c>
      <c r="CN118">
        <v>0.113942929283707</v>
      </c>
      <c r="CO118">
        <v>0.45006369811875202</v>
      </c>
      <c r="CP118">
        <v>6.1406175712968199E-2</v>
      </c>
      <c r="CQ118">
        <v>1.3499179319140599E-2</v>
      </c>
      <c r="CR118">
        <v>0.94631459531607098</v>
      </c>
      <c r="CS118">
        <v>0.37339545592217199</v>
      </c>
      <c r="CT118">
        <v>4.0185578512439597E-2</v>
      </c>
      <c r="CU118">
        <v>8.4664237711353799E-2</v>
      </c>
      <c r="CV118" s="1">
        <v>1.116132376125E-6</v>
      </c>
      <c r="CW118">
        <v>0.49767877466094601</v>
      </c>
      <c r="CX118">
        <v>5.6031257473344399E-2</v>
      </c>
      <c r="CY118">
        <v>0.58658610771247299</v>
      </c>
    </row>
    <row r="119" spans="1:104" x14ac:dyDescent="0.25">
      <c r="A119" t="s">
        <v>106</v>
      </c>
      <c r="B119" s="3">
        <f t="shared" si="9"/>
        <v>0</v>
      </c>
      <c r="C119">
        <f t="shared" si="10"/>
        <v>0.24120194470723361</v>
      </c>
      <c r="D119">
        <f t="shared" si="11"/>
        <v>1</v>
      </c>
      <c r="E119">
        <v>0.14616900483999301</v>
      </c>
      <c r="F119">
        <v>0.47854631654492202</v>
      </c>
      <c r="G119">
        <v>0.37326657869527902</v>
      </c>
      <c r="H119">
        <v>0.15959509722839799</v>
      </c>
      <c r="I119">
        <v>2.8135106631163299E-2</v>
      </c>
      <c r="J119">
        <v>8.91526383823108E-2</v>
      </c>
      <c r="K119">
        <v>0.48257685639645198</v>
      </c>
      <c r="L119">
        <v>6.4742828073155206E-2</v>
      </c>
      <c r="M119">
        <v>0.56646912856982301</v>
      </c>
      <c r="N119">
        <v>3.6539817119674502E-2</v>
      </c>
      <c r="O119">
        <v>4.5848326189845901E-4</v>
      </c>
      <c r="P119">
        <v>0.16843184457140001</v>
      </c>
      <c r="Q119">
        <v>0.23192162070313299</v>
      </c>
      <c r="R119">
        <v>8.0071726075953194E-3</v>
      </c>
      <c r="S119">
        <v>0.13701034003724899</v>
      </c>
      <c r="T119">
        <v>2.7496397066221701E-2</v>
      </c>
      <c r="U119">
        <v>2.5870707189637801E-4</v>
      </c>
      <c r="V119">
        <v>0.67324624103679198</v>
      </c>
      <c r="W119">
        <v>0.140047222125528</v>
      </c>
      <c r="X119">
        <v>0.155215173461693</v>
      </c>
      <c r="Y119">
        <v>0.54322306638875795</v>
      </c>
      <c r="Z119">
        <v>0.491115584669298</v>
      </c>
      <c r="AA119">
        <v>0.553991165065429</v>
      </c>
      <c r="AB119">
        <v>0.479893088845815</v>
      </c>
      <c r="AC119">
        <v>0.51306359009969604</v>
      </c>
      <c r="AD119">
        <v>0.126693581681741</v>
      </c>
      <c r="AE119">
        <v>0.68629389628326498</v>
      </c>
      <c r="AF119">
        <v>0.57098319756599203</v>
      </c>
      <c r="AG119">
        <v>0.48027728156269001</v>
      </c>
      <c r="AH119">
        <v>6.1473026596342104E-3</v>
      </c>
      <c r="AI119">
        <v>5.9947640978598497E-2</v>
      </c>
      <c r="AJ119">
        <v>2.53999861704573E-2</v>
      </c>
      <c r="AK119">
        <v>5.8707224441454799E-2</v>
      </c>
      <c r="AL119">
        <v>0.13895205767493499</v>
      </c>
      <c r="AM119">
        <v>0.63706600798850099</v>
      </c>
      <c r="AN119">
        <v>0.104700207168477</v>
      </c>
      <c r="AO119">
        <v>4.3083136432055498E-3</v>
      </c>
      <c r="AP119">
        <v>0.13507543884361001</v>
      </c>
      <c r="AQ119">
        <v>0.48922958546338402</v>
      </c>
      <c r="AR119">
        <v>6.7718683125818496E-2</v>
      </c>
      <c r="AS119">
        <v>0.57846146438178103</v>
      </c>
      <c r="AT119">
        <v>7.2614374041931995E-2</v>
      </c>
      <c r="AU119">
        <v>3.2743621533589201E-2</v>
      </c>
      <c r="AV119">
        <v>0.52889497735544999</v>
      </c>
      <c r="AW119">
        <v>7.1060695136385599E-4</v>
      </c>
      <c r="AX119">
        <v>0.11048678394844701</v>
      </c>
      <c r="AY119">
        <v>0.23846742925685699</v>
      </c>
      <c r="AZ119">
        <v>0.118688781603229</v>
      </c>
      <c r="BA119">
        <v>1.6935283095693799E-2</v>
      </c>
      <c r="BB119">
        <v>9.5929894052127294E-3</v>
      </c>
      <c r="BC119">
        <v>0.177491537058101</v>
      </c>
      <c r="BD119">
        <v>0.190398738883165</v>
      </c>
      <c r="BE119">
        <v>0.68316914210165003</v>
      </c>
      <c r="BF119">
        <v>0.21108685405899999</v>
      </c>
      <c r="BG119">
        <v>0.123852342077199</v>
      </c>
      <c r="BH119">
        <v>0.163243947619819</v>
      </c>
      <c r="BI119">
        <v>0.59700435591222101</v>
      </c>
      <c r="BJ119">
        <v>0.192998875796591</v>
      </c>
      <c r="BK119">
        <v>3.4000184128836597E-2</v>
      </c>
      <c r="BL119">
        <v>0.52272761511946897</v>
      </c>
      <c r="BM119">
        <v>0.152724512201519</v>
      </c>
      <c r="BN119">
        <v>2.59063542790514E-2</v>
      </c>
      <c r="BO119">
        <v>0.14273306457422399</v>
      </c>
      <c r="BP119">
        <v>2.03544865379141E-2</v>
      </c>
      <c r="BQ119">
        <v>0.13386964334868501</v>
      </c>
      <c r="BR119">
        <v>2.7878627603973301E-3</v>
      </c>
      <c r="BS119">
        <v>0.11071553934273499</v>
      </c>
      <c r="BT119">
        <v>0.113447429924288</v>
      </c>
      <c r="BU119">
        <v>0.246370605965929</v>
      </c>
      <c r="BV119">
        <v>4.2481501935616797E-2</v>
      </c>
      <c r="BW119">
        <v>0.33045006536940102</v>
      </c>
      <c r="BX119">
        <v>0.113471104110678</v>
      </c>
      <c r="BY119">
        <v>0.65891564538736502</v>
      </c>
      <c r="BZ119">
        <v>0.51594596153647898</v>
      </c>
      <c r="CA119">
        <v>0.134592793444991</v>
      </c>
      <c r="CB119">
        <v>9.4172968746656802E-2</v>
      </c>
      <c r="CC119">
        <v>0.49524182621040602</v>
      </c>
      <c r="CD119">
        <v>0.48085307180929598</v>
      </c>
      <c r="CE119">
        <v>0.46686769469343398</v>
      </c>
      <c r="CF119">
        <v>0.512340487254067</v>
      </c>
      <c r="CG119">
        <v>6.6639882779770801E-2</v>
      </c>
      <c r="CH119">
        <v>3.2170319805923699E-2</v>
      </c>
      <c r="CI119">
        <v>7.4681421501519199E-2</v>
      </c>
      <c r="CJ119">
        <v>0.189230611944088</v>
      </c>
      <c r="CK119">
        <v>0.114393883656996</v>
      </c>
      <c r="CL119">
        <v>0.58659281290245602</v>
      </c>
      <c r="CM119">
        <v>0.324401845624676</v>
      </c>
      <c r="CN119">
        <v>0.50395212491393104</v>
      </c>
      <c r="CO119">
        <v>3.7024177306346898E-2</v>
      </c>
    </row>
    <row r="120" spans="1:104" x14ac:dyDescent="0.25">
      <c r="A120" t="s">
        <v>17</v>
      </c>
      <c r="B120" s="3">
        <f t="shared" si="9"/>
        <v>0.18181818181818182</v>
      </c>
      <c r="C120">
        <f t="shared" si="10"/>
        <v>0.39065381463754012</v>
      </c>
      <c r="D120">
        <f t="shared" si="11"/>
        <v>1</v>
      </c>
      <c r="E120">
        <v>0.72730612242576598</v>
      </c>
      <c r="F120">
        <v>0.68669275210700298</v>
      </c>
      <c r="G120">
        <v>0.72128430615512595</v>
      </c>
      <c r="H120">
        <v>4.3938550914947097E-2</v>
      </c>
      <c r="I120" s="1">
        <v>7.0488939533960303E-13</v>
      </c>
      <c r="J120">
        <v>0.13951872705867399</v>
      </c>
      <c r="K120">
        <v>0.35912277868430897</v>
      </c>
      <c r="L120">
        <v>0.69429400878995495</v>
      </c>
      <c r="M120">
        <v>7.5346693769614906E-2</v>
      </c>
      <c r="N120">
        <v>1.39305618938003E-2</v>
      </c>
      <c r="O120" s="1">
        <v>1.39464072414717E-5</v>
      </c>
      <c r="P120" s="1">
        <v>1.68133587877799E-6</v>
      </c>
      <c r="Q120">
        <v>0.78117026014029201</v>
      </c>
      <c r="R120">
        <v>0.38977177565222398</v>
      </c>
      <c r="S120">
        <v>0.173234981223433</v>
      </c>
      <c r="T120">
        <v>2.73220719432021E-2</v>
      </c>
      <c r="U120">
        <v>0.97716791936704805</v>
      </c>
      <c r="V120">
        <v>6.8481699519410601E-3</v>
      </c>
      <c r="W120" s="1">
        <v>2.9553787930939699E-7</v>
      </c>
      <c r="X120">
        <v>0.88363657065137202</v>
      </c>
      <c r="Y120">
        <v>0.90450926940947296</v>
      </c>
      <c r="Z120" s="1">
        <v>5.1501769899216797E-8</v>
      </c>
      <c r="AA120">
        <v>0.71012191334094199</v>
      </c>
      <c r="AB120">
        <v>0.595144186623349</v>
      </c>
      <c r="AC120" s="1">
        <v>2.4267371987693202E-5</v>
      </c>
      <c r="AD120">
        <v>0.470590814470212</v>
      </c>
      <c r="AE120">
        <v>3.9841655890173203E-2</v>
      </c>
      <c r="AF120">
        <v>0.969643242730306</v>
      </c>
      <c r="AG120">
        <v>4.2719830748016802E-2</v>
      </c>
      <c r="AH120">
        <v>8.3618398202967001E-2</v>
      </c>
      <c r="AI120" s="1">
        <v>3.90976971569743E-7</v>
      </c>
      <c r="AJ120" s="1">
        <v>1.92341968679176E-11</v>
      </c>
      <c r="AK120">
        <v>0.844349094995133</v>
      </c>
      <c r="AL120">
        <v>0.74853303925263703</v>
      </c>
      <c r="AM120">
        <v>6.77281751043224E-2</v>
      </c>
      <c r="AN120">
        <v>0.38271675068847599</v>
      </c>
      <c r="AO120">
        <v>2.58630097165597E-4</v>
      </c>
      <c r="AP120">
        <v>0.45621202604785399</v>
      </c>
      <c r="AQ120">
        <v>0.19054527730188001</v>
      </c>
      <c r="AR120">
        <v>0.33884025044083099</v>
      </c>
      <c r="AS120">
        <v>0.14607162315743899</v>
      </c>
      <c r="AT120">
        <v>0.29534027205350499</v>
      </c>
      <c r="AU120" s="1">
        <v>1.92559306333543E-23</v>
      </c>
      <c r="AV120">
        <v>0.84755088843187898</v>
      </c>
      <c r="AW120">
        <v>2.9461720227394001E-3</v>
      </c>
      <c r="AX120" s="1">
        <v>2.26141775164001E-9</v>
      </c>
      <c r="AY120" s="1">
        <v>8.7406305483785101E-5</v>
      </c>
      <c r="AZ120">
        <v>0.77529666400709296</v>
      </c>
      <c r="BA120">
        <v>0.77670652428532105</v>
      </c>
      <c r="BB120">
        <v>0.86169927987819495</v>
      </c>
      <c r="BC120" s="1">
        <v>5.8037842603976501E-6</v>
      </c>
      <c r="BD120">
        <v>0.95975733508874805</v>
      </c>
      <c r="BE120">
        <v>0.58758787545344704</v>
      </c>
      <c r="BF120">
        <v>0.111828520017815</v>
      </c>
      <c r="BG120">
        <v>5.76232891443225E-2</v>
      </c>
      <c r="BH120">
        <v>5.1484124367718202E-2</v>
      </c>
      <c r="BI120">
        <v>0.61452687666310801</v>
      </c>
      <c r="BJ120">
        <v>3.2487082223749401E-2</v>
      </c>
      <c r="BK120">
        <v>8.3161395653143996E-2</v>
      </c>
      <c r="BL120">
        <v>0.95356973866629102</v>
      </c>
      <c r="BM120">
        <v>0.85600150713682899</v>
      </c>
      <c r="BN120">
        <v>0.76958557175038</v>
      </c>
      <c r="BO120">
        <v>9.0740953309461601E-3</v>
      </c>
      <c r="BP120" s="1">
        <v>1.76924307294193E-6</v>
      </c>
      <c r="BQ120">
        <v>0.37390491746362903</v>
      </c>
      <c r="BR120">
        <v>4.5436410701776203E-2</v>
      </c>
      <c r="BS120">
        <v>0.53870098539364797</v>
      </c>
      <c r="BT120">
        <v>0.87658672526423898</v>
      </c>
      <c r="BU120">
        <v>0.70561374772030205</v>
      </c>
      <c r="BV120">
        <v>0.96989653818446298</v>
      </c>
      <c r="BW120">
        <v>0.71797036809721504</v>
      </c>
      <c r="BX120">
        <v>0.652168026867191</v>
      </c>
      <c r="BY120">
        <v>0.84626850016625399</v>
      </c>
      <c r="BZ120">
        <v>0.97312887304513995</v>
      </c>
      <c r="CA120">
        <v>0.44376900978110301</v>
      </c>
      <c r="CB120">
        <v>0.95991998195542305</v>
      </c>
      <c r="CC120" s="1">
        <v>1.84128220460438E-27</v>
      </c>
      <c r="CD120" s="1">
        <v>3.6180271313038199E-8</v>
      </c>
      <c r="CE120">
        <v>0.44739165403102799</v>
      </c>
      <c r="CF120">
        <v>1.1826431900659099E-2</v>
      </c>
      <c r="CG120">
        <v>0.96182177757276699</v>
      </c>
      <c r="CH120" s="1">
        <v>8.0160023569126405E-13</v>
      </c>
      <c r="CI120">
        <v>9.5654713301802599E-2</v>
      </c>
      <c r="CJ120">
        <v>0.70631070779777105</v>
      </c>
      <c r="CK120">
        <v>0.87501224148839296</v>
      </c>
      <c r="CL120">
        <v>0.94594165402798402</v>
      </c>
      <c r="CM120">
        <v>0.71763251099493297</v>
      </c>
      <c r="CN120">
        <v>0.27868134047675802</v>
      </c>
      <c r="CO120">
        <v>0.441588805818245</v>
      </c>
      <c r="CP120">
        <v>0.74775206927376603</v>
      </c>
      <c r="CQ120">
        <v>2.1617235951204802E-3</v>
      </c>
      <c r="CR120">
        <v>0.35673793111544799</v>
      </c>
      <c r="CS120">
        <v>0.80944155639914495</v>
      </c>
      <c r="CT120">
        <v>0.151018471099718</v>
      </c>
      <c r="CU120">
        <v>0.62882247928269996</v>
      </c>
      <c r="CV120">
        <v>4.6596457664459801E-2</v>
      </c>
      <c r="CW120" s="1">
        <v>2.5290797589208402E-13</v>
      </c>
      <c r="CX120" s="1">
        <v>9.47177582587088E-5</v>
      </c>
      <c r="CY120">
        <v>8.4830285447881296E-3</v>
      </c>
    </row>
    <row r="121" spans="1:104" x14ac:dyDescent="0.25">
      <c r="A121" t="s">
        <v>88</v>
      </c>
      <c r="B121" s="3">
        <f t="shared" si="9"/>
        <v>0.04</v>
      </c>
      <c r="C121">
        <f t="shared" si="10"/>
        <v>0.20607529384029469</v>
      </c>
      <c r="D121">
        <f t="shared" si="11"/>
        <v>1</v>
      </c>
      <c r="E121">
        <v>8.0877250319225102E-2</v>
      </c>
      <c r="F121">
        <v>0.15321474552805001</v>
      </c>
      <c r="G121">
        <v>5.75951447010076E-2</v>
      </c>
      <c r="H121">
        <v>3.9745822459062802E-2</v>
      </c>
      <c r="I121">
        <v>0.16445520980925801</v>
      </c>
      <c r="J121">
        <v>8.5568223313788104E-4</v>
      </c>
      <c r="K121">
        <v>0.19802564876665901</v>
      </c>
      <c r="L121">
        <v>7.7138475055363899E-3</v>
      </c>
      <c r="M121">
        <v>5.7557473806904402E-2</v>
      </c>
      <c r="N121">
        <v>6.9000885071559201E-2</v>
      </c>
      <c r="O121">
        <v>0.42836225896464503</v>
      </c>
      <c r="P121">
        <v>8.8240243571961804E-3</v>
      </c>
      <c r="Q121">
        <v>0.233292848068754</v>
      </c>
      <c r="R121">
        <v>4.93013198292305E-2</v>
      </c>
      <c r="S121">
        <v>1.10892960852882E-2</v>
      </c>
      <c r="T121">
        <v>6.9619707283236201E-2</v>
      </c>
      <c r="U121">
        <v>0.348603259433441</v>
      </c>
      <c r="V121">
        <v>0.13861031612032701</v>
      </c>
      <c r="W121" s="1">
        <v>6.5751325441937397E-5</v>
      </c>
      <c r="X121">
        <v>0.338158137502579</v>
      </c>
      <c r="Y121">
        <v>9.2770889307894205E-2</v>
      </c>
      <c r="Z121">
        <v>9.59166752018073E-2</v>
      </c>
      <c r="AA121">
        <v>1.9591652007067699E-3</v>
      </c>
      <c r="AB121">
        <v>2.7216768561718601E-2</v>
      </c>
      <c r="AC121">
        <v>0.42693844318301899</v>
      </c>
      <c r="AD121">
        <v>0.27074414539446101</v>
      </c>
      <c r="AE121">
        <v>0.54469167029281895</v>
      </c>
      <c r="AF121">
        <v>0.38068942216795898</v>
      </c>
      <c r="AG121">
        <v>0.29841307999858502</v>
      </c>
      <c r="AH121">
        <v>5.8496699250637302E-2</v>
      </c>
      <c r="AI121">
        <v>2.9285516258408001E-2</v>
      </c>
      <c r="AJ121">
        <v>0.94530452856524105</v>
      </c>
      <c r="AK121">
        <v>6.9550459256093704E-3</v>
      </c>
      <c r="AL121">
        <v>4.8880423817255401E-2</v>
      </c>
      <c r="AM121">
        <v>0.110985305785077</v>
      </c>
      <c r="AN121">
        <v>0.328090004913907</v>
      </c>
      <c r="AO121">
        <v>0.37682773192010799</v>
      </c>
      <c r="AP121">
        <v>0.79547343139351501</v>
      </c>
      <c r="AQ121">
        <v>0.64086190872235704</v>
      </c>
      <c r="AR121">
        <v>3.6591604252597103E-2</v>
      </c>
      <c r="AS121">
        <v>0.37492377978365099</v>
      </c>
      <c r="AT121">
        <v>2.2119365817646298E-3</v>
      </c>
      <c r="AU121">
        <v>0.563038192563726</v>
      </c>
      <c r="AV121">
        <v>2.61962767060488E-2</v>
      </c>
      <c r="AW121">
        <v>1.1460855967876599E-3</v>
      </c>
      <c r="AX121">
        <v>1.18754857417514E-2</v>
      </c>
      <c r="AY121">
        <v>0.19626398230932901</v>
      </c>
      <c r="AZ121">
        <v>0.19607778972565901</v>
      </c>
      <c r="BA121">
        <v>0.41265956753722</v>
      </c>
      <c r="BB121">
        <v>0.10849882032630701</v>
      </c>
      <c r="BC121" s="1">
        <v>4.9559601803773901E-6</v>
      </c>
      <c r="BD121">
        <v>6.6836219046147801E-4</v>
      </c>
      <c r="BE121">
        <v>0.110799794860415</v>
      </c>
      <c r="BF121" s="1">
        <v>2.52225904216772E-6</v>
      </c>
      <c r="BG121">
        <v>0.49842579044781898</v>
      </c>
      <c r="BH121">
        <v>8.70430778605574E-2</v>
      </c>
      <c r="BI121">
        <v>1.51550152499018E-2</v>
      </c>
      <c r="BJ121">
        <v>0.25421252452065901</v>
      </c>
      <c r="BK121">
        <v>0.69832875654769799</v>
      </c>
      <c r="BL121">
        <v>9.4077283334491196E-3</v>
      </c>
      <c r="BM121">
        <v>8.6219690705067895E-2</v>
      </c>
      <c r="BN121">
        <v>0.289898240120055</v>
      </c>
      <c r="BO121">
        <v>0.96344990380031803</v>
      </c>
      <c r="BP121">
        <v>4.1537567993420003E-2</v>
      </c>
      <c r="BQ121">
        <v>6.7617292508115406E-2</v>
      </c>
      <c r="BR121">
        <v>0.84054428296240402</v>
      </c>
      <c r="BS121">
        <v>0.101265316569345</v>
      </c>
      <c r="BT121">
        <v>0.375284221417995</v>
      </c>
      <c r="BU121">
        <v>0.160754997122422</v>
      </c>
      <c r="BV121">
        <v>0.56192738043415602</v>
      </c>
      <c r="BW121">
        <v>8.9739693564269696E-4</v>
      </c>
      <c r="BX121">
        <v>9.5122940364489005E-3</v>
      </c>
      <c r="BY121">
        <v>1.4079872784573499E-3</v>
      </c>
      <c r="BZ121">
        <v>0.27509309022572598</v>
      </c>
      <c r="CA121">
        <v>6.59461607499775E-2</v>
      </c>
      <c r="CB121">
        <v>1.9729730360607701E-2</v>
      </c>
      <c r="CC121">
        <v>0.72789332950368102</v>
      </c>
      <c r="CD121">
        <v>2.2000492831134601E-3</v>
      </c>
      <c r="CE121">
        <v>3.0761180343132299E-3</v>
      </c>
      <c r="CF121" s="1">
        <v>4.3344291892941103E-5</v>
      </c>
      <c r="CG121">
        <v>0.14839862889397901</v>
      </c>
      <c r="CH121">
        <v>0.73543439191329196</v>
      </c>
      <c r="CI121">
        <v>5.9214908843140497E-3</v>
      </c>
      <c r="CJ121">
        <v>0.386451263950019</v>
      </c>
      <c r="CK121">
        <v>7.1500756698525098E-2</v>
      </c>
      <c r="CL121">
        <v>0.158729213538888</v>
      </c>
      <c r="CM121">
        <v>0.40888511914602199</v>
      </c>
      <c r="CN121">
        <v>2.8762081869052901E-2</v>
      </c>
      <c r="CO121">
        <v>2.36680459826509E-2</v>
      </c>
      <c r="CP121">
        <v>0.76415367165440495</v>
      </c>
      <c r="CQ121">
        <v>9.1255056339262799E-2</v>
      </c>
      <c r="CR121">
        <v>9.3885553588262602E-3</v>
      </c>
      <c r="CS121">
        <v>0.39148884012645402</v>
      </c>
      <c r="CT121">
        <v>0.28536354201374398</v>
      </c>
      <c r="CU121">
        <v>0.28169815146010002</v>
      </c>
      <c r="CV121">
        <v>0.26147453476281501</v>
      </c>
      <c r="CW121">
        <v>4.5211558307282802E-3</v>
      </c>
      <c r="CX121">
        <v>4.7441346820205699E-3</v>
      </c>
      <c r="CY121">
        <v>0.362664616501986</v>
      </c>
      <c r="CZ121">
        <v>4.9726203702576098E-2</v>
      </c>
    </row>
    <row r="122" spans="1:104" x14ac:dyDescent="0.25">
      <c r="A122" t="s">
        <v>72</v>
      </c>
      <c r="B122" s="3">
        <f t="shared" si="9"/>
        <v>0.1</v>
      </c>
      <c r="C122">
        <f t="shared" si="10"/>
        <v>0.14079496924144042</v>
      </c>
      <c r="D122">
        <f t="shared" si="11"/>
        <v>1</v>
      </c>
      <c r="E122">
        <v>1.2225448968142301E-2</v>
      </c>
      <c r="F122">
        <v>0.20852788221368099</v>
      </c>
      <c r="G122">
        <v>0.52060876119236499</v>
      </c>
      <c r="H122">
        <v>4.6763281739789298E-3</v>
      </c>
      <c r="I122">
        <v>3.1693709937054303E-2</v>
      </c>
      <c r="J122">
        <v>4.4046196207754698E-2</v>
      </c>
      <c r="K122">
        <v>4.8624036017123496E-3</v>
      </c>
      <c r="L122">
        <v>3.1238788519966101E-2</v>
      </c>
      <c r="M122">
        <v>5.8183802806148197E-2</v>
      </c>
      <c r="N122">
        <v>0.35325526576660499</v>
      </c>
      <c r="O122" s="1">
        <v>2.7522468772605001E-6</v>
      </c>
      <c r="P122">
        <v>0.10856763005828</v>
      </c>
      <c r="Q122" s="1">
        <v>7.48368128024459E-5</v>
      </c>
      <c r="R122">
        <v>1.07842320601333E-4</v>
      </c>
      <c r="S122">
        <v>3.25461598303549E-3</v>
      </c>
      <c r="T122">
        <v>0.22008711494411201</v>
      </c>
      <c r="U122">
        <v>0.10142037598515601</v>
      </c>
      <c r="V122">
        <v>0.39851488608617602</v>
      </c>
      <c r="W122" s="1">
        <v>2.9214377487445401E-5</v>
      </c>
      <c r="X122">
        <v>2.8613137304876E-3</v>
      </c>
      <c r="Y122">
        <v>1.47628123934313E-2</v>
      </c>
      <c r="Z122" s="1">
        <v>2.9394580134430499E-6</v>
      </c>
      <c r="AA122">
        <v>6.1951102697033002E-2</v>
      </c>
      <c r="AB122">
        <v>0.22677234178444</v>
      </c>
      <c r="AC122">
        <v>6.0323460654918403E-3</v>
      </c>
      <c r="AD122">
        <v>6.9326260613094701E-2</v>
      </c>
      <c r="AE122">
        <v>0.91034348061454096</v>
      </c>
      <c r="AF122">
        <v>0.48360911992329197</v>
      </c>
      <c r="AG122">
        <v>0.19662434117200001</v>
      </c>
      <c r="AH122" s="1">
        <v>1.8931902611784699E-6</v>
      </c>
      <c r="AI122">
        <v>3.0657450442094E-3</v>
      </c>
      <c r="AJ122">
        <v>9.0758491188303592E-3</v>
      </c>
      <c r="AK122" s="1">
        <v>2.0684309074216599E-5</v>
      </c>
      <c r="AL122">
        <v>0.89371473345929997</v>
      </c>
      <c r="AM122">
        <v>1.0863521206754901E-4</v>
      </c>
      <c r="AN122">
        <v>0.91417151965862398</v>
      </c>
      <c r="AO122">
        <v>0.116754101125868</v>
      </c>
      <c r="AP122">
        <v>1.35480554206518E-4</v>
      </c>
      <c r="AQ122">
        <v>2.7074645357314801E-2</v>
      </c>
      <c r="AR122">
        <v>1.62568945008452E-2</v>
      </c>
      <c r="AS122">
        <v>2.1677871514215301E-4</v>
      </c>
      <c r="AT122">
        <v>1.17543901158404E-4</v>
      </c>
      <c r="AU122">
        <v>0.22398004941750199</v>
      </c>
      <c r="AV122">
        <v>2.4422782327536401E-2</v>
      </c>
      <c r="AW122">
        <v>0.197466982763914</v>
      </c>
      <c r="AX122">
        <v>7.13271343553252E-2</v>
      </c>
      <c r="AY122">
        <v>5.8213178532957497E-4</v>
      </c>
      <c r="AZ122">
        <v>4.2689667987694399E-2</v>
      </c>
      <c r="BA122">
        <v>1.81286649793298E-2</v>
      </c>
      <c r="BB122">
        <v>1.83448347465371E-2</v>
      </c>
      <c r="BC122">
        <v>4.2617118347658498E-3</v>
      </c>
      <c r="BD122" s="1">
        <v>1.5993454603275601E-7</v>
      </c>
      <c r="BE122">
        <v>0.35447038401674302</v>
      </c>
      <c r="BF122">
        <v>2.0227815792411299E-3</v>
      </c>
      <c r="BG122">
        <v>0.652659695803116</v>
      </c>
      <c r="BH122">
        <v>1.3019225649675999E-2</v>
      </c>
      <c r="BI122">
        <v>0.40555993554698899</v>
      </c>
      <c r="BJ122">
        <v>6.9534170330579096E-3</v>
      </c>
      <c r="BK122">
        <v>0.17371938815646101</v>
      </c>
      <c r="BL122" s="1">
        <v>1.6991263571669499E-6</v>
      </c>
      <c r="BM122">
        <v>9.5995744861714694E-2</v>
      </c>
      <c r="BN122">
        <v>2.52526809299745E-2</v>
      </c>
      <c r="BO122">
        <v>0.28078537486520999</v>
      </c>
      <c r="BP122">
        <v>1.3554275101927899E-3</v>
      </c>
      <c r="BQ122">
        <v>9.4861909937783394E-3</v>
      </c>
      <c r="BR122">
        <v>0.131052459750018</v>
      </c>
      <c r="BS122">
        <v>1.6665968377630899E-2</v>
      </c>
      <c r="BT122">
        <v>0.73476868838146203</v>
      </c>
      <c r="BU122">
        <v>9.6350817628243109E-3</v>
      </c>
      <c r="BV122">
        <v>0.91579532746880699</v>
      </c>
      <c r="BW122">
        <v>0.13581896375205399</v>
      </c>
      <c r="BX122">
        <v>7.3262482934516001E-4</v>
      </c>
      <c r="BY122">
        <v>0.38746736124735598</v>
      </c>
      <c r="BZ122">
        <v>6.9567046633600305E-2</v>
      </c>
      <c r="CA122">
        <v>8.8282971826962806E-2</v>
      </c>
      <c r="CB122">
        <v>0.40029242058604497</v>
      </c>
      <c r="CC122">
        <v>0.16111147350754801</v>
      </c>
      <c r="CD122">
        <v>3.5559249808959101E-4</v>
      </c>
      <c r="CE122" s="1">
        <v>1.33129947434615E-6</v>
      </c>
      <c r="CF122">
        <v>7.2586678116243697E-2</v>
      </c>
      <c r="CG122">
        <v>3.4331597922202901E-3</v>
      </c>
      <c r="CH122">
        <v>0.16714794087850299</v>
      </c>
      <c r="CI122">
        <v>0.33782975789511899</v>
      </c>
      <c r="CJ122">
        <v>0.120082496669834</v>
      </c>
      <c r="CK122">
        <v>6.4365820973868505E-4</v>
      </c>
      <c r="CL122">
        <v>8.9234967660762998E-2</v>
      </c>
      <c r="CM122">
        <v>4.2942924706066699E-2</v>
      </c>
      <c r="CN122">
        <v>0.100063803497016</v>
      </c>
      <c r="CO122">
        <v>9.1542319386372899E-3</v>
      </c>
      <c r="CP122">
        <v>2.57562344584229E-2</v>
      </c>
      <c r="CQ122">
        <v>1.44310789671959E-2</v>
      </c>
      <c r="CR122">
        <v>6.12651475761916E-2</v>
      </c>
      <c r="CS122">
        <v>4.73526399628822E-2</v>
      </c>
      <c r="CT122">
        <v>0.51024824700341398</v>
      </c>
      <c r="CU122">
        <v>2.7285701755962399E-2</v>
      </c>
      <c r="CV122">
        <v>0.64054236962243505</v>
      </c>
      <c r="CW122" s="1">
        <v>5.92594509737031E-5</v>
      </c>
      <c r="CX122">
        <v>9.3252065185102494E-3</v>
      </c>
      <c r="CY122">
        <v>1.2819102625606199E-2</v>
      </c>
      <c r="CZ122">
        <v>5.8880519911430299E-2</v>
      </c>
    </row>
    <row r="123" spans="1:104" x14ac:dyDescent="0.25">
      <c r="A123" t="s">
        <v>101</v>
      </c>
      <c r="B123" s="3">
        <f t="shared" si="9"/>
        <v>0</v>
      </c>
      <c r="C123">
        <f t="shared" si="10"/>
        <v>0.22592027781718871</v>
      </c>
      <c r="D123">
        <f t="shared" si="11"/>
        <v>1</v>
      </c>
      <c r="E123">
        <v>3.30383012001658E-2</v>
      </c>
      <c r="F123">
        <v>0.32266181794344101</v>
      </c>
      <c r="G123">
        <v>3.1861627494604897E-4</v>
      </c>
      <c r="H123">
        <v>8.7307640081906498E-3</v>
      </c>
      <c r="I123">
        <v>0.17123397222262199</v>
      </c>
      <c r="J123">
        <v>0.31173444281125401</v>
      </c>
      <c r="K123">
        <v>0.80773081805250402</v>
      </c>
      <c r="L123">
        <v>2.8056603403891801E-2</v>
      </c>
      <c r="M123">
        <v>0.51752824136697095</v>
      </c>
      <c r="N123">
        <v>5.7661909247753003E-2</v>
      </c>
      <c r="O123">
        <v>0.39756327762587401</v>
      </c>
      <c r="P123">
        <v>5.6990852731730001E-4</v>
      </c>
      <c r="Q123">
        <v>0.39224628215641599</v>
      </c>
      <c r="R123">
        <v>5.2892639755997804E-3</v>
      </c>
      <c r="S123">
        <v>0.18949644506616001</v>
      </c>
      <c r="T123">
        <v>0.70135346417474898</v>
      </c>
      <c r="U123">
        <v>3.1906442407082201E-2</v>
      </c>
      <c r="V123">
        <v>0.308279516122272</v>
      </c>
      <c r="W123">
        <v>0.128669836731552</v>
      </c>
      <c r="X123">
        <v>3.03822734461595E-2</v>
      </c>
      <c r="Y123">
        <v>2.1228389216664399E-4</v>
      </c>
      <c r="Z123">
        <v>1.9928179634849701E-2</v>
      </c>
      <c r="AA123">
        <v>1.03567822115872E-3</v>
      </c>
      <c r="AB123">
        <v>4.4819573649479902E-2</v>
      </c>
      <c r="AC123">
        <v>5.2106305051242099E-2</v>
      </c>
      <c r="AD123">
        <v>0.32433629142627801</v>
      </c>
      <c r="AE123">
        <v>3.6866560883833298E-2</v>
      </c>
      <c r="AF123">
        <v>4.8228245876844903E-3</v>
      </c>
      <c r="AG123">
        <v>0.33066059230838801</v>
      </c>
      <c r="AH123">
        <v>0.44449491104115502</v>
      </c>
      <c r="AI123">
        <v>0.162259972239088</v>
      </c>
      <c r="AJ123">
        <v>0.50029216710164803</v>
      </c>
      <c r="AK123">
        <v>2.8953259644013501E-2</v>
      </c>
      <c r="AL123">
        <v>5.0930666474526499E-3</v>
      </c>
      <c r="AM123">
        <v>6.1137138283783397E-3</v>
      </c>
      <c r="AN123">
        <v>0.53860312357849305</v>
      </c>
      <c r="AO123">
        <v>2.9584579772016298E-3</v>
      </c>
      <c r="AP123">
        <v>0.13103806520046599</v>
      </c>
      <c r="AQ123">
        <v>0.32887709942640903</v>
      </c>
      <c r="AR123">
        <v>0.115049773266354</v>
      </c>
      <c r="AS123">
        <v>6.7639808609669602E-3</v>
      </c>
      <c r="AT123">
        <v>3.49612510152871E-3</v>
      </c>
      <c r="AU123">
        <v>0.84356577408127598</v>
      </c>
      <c r="AV123">
        <v>2.7540695733518201E-4</v>
      </c>
      <c r="AW123">
        <v>0.21281014978937601</v>
      </c>
      <c r="AX123">
        <v>0.74447202220948505</v>
      </c>
      <c r="AY123">
        <v>4.2572004268943198E-2</v>
      </c>
      <c r="AZ123">
        <v>4.0519036393294201E-3</v>
      </c>
      <c r="BA123">
        <v>4.5975693886380698E-3</v>
      </c>
      <c r="BB123">
        <v>5.7936698341893699E-3</v>
      </c>
      <c r="BC123">
        <v>2.1957662098305301E-2</v>
      </c>
      <c r="BD123">
        <v>0.56756121022825801</v>
      </c>
      <c r="BE123">
        <v>0.47646927615001999</v>
      </c>
      <c r="BF123">
        <v>4.8282554035156501E-2</v>
      </c>
      <c r="BG123">
        <v>5.5357776579465501E-2</v>
      </c>
      <c r="BH123">
        <v>3.0659135036858001E-3</v>
      </c>
      <c r="BI123">
        <v>0.20239743603539301</v>
      </c>
      <c r="BJ123">
        <v>0.67853119662788597</v>
      </c>
      <c r="BK123">
        <v>0.74100542467846098</v>
      </c>
      <c r="BL123">
        <v>0.80746894478408304</v>
      </c>
      <c r="BM123">
        <v>0.43578851506911698</v>
      </c>
      <c r="BN123">
        <v>0.74187630681369598</v>
      </c>
      <c r="BO123">
        <v>4.0085300609727703E-2</v>
      </c>
      <c r="BP123">
        <v>7.7956658425800103E-3</v>
      </c>
      <c r="BQ123">
        <v>2.85027851068641E-2</v>
      </c>
      <c r="BR123">
        <v>2.1056421138406601E-4</v>
      </c>
      <c r="BS123">
        <v>0.71062039429887303</v>
      </c>
      <c r="BT123">
        <v>0.30083152036189398</v>
      </c>
      <c r="BU123">
        <v>2.2042596830234702E-2</v>
      </c>
      <c r="BV123">
        <v>0.32648798213720398</v>
      </c>
      <c r="BW123">
        <v>0.68131366022301199</v>
      </c>
      <c r="BX123">
        <v>3.4134399523061501E-3</v>
      </c>
      <c r="BY123">
        <v>0.169204830529951</v>
      </c>
      <c r="BZ123">
        <v>0.83167734572340002</v>
      </c>
      <c r="CA123">
        <v>0.17363711106332</v>
      </c>
      <c r="CB123">
        <v>1.7074275054415399E-2</v>
      </c>
      <c r="CC123">
        <v>3.6353546592075899E-3</v>
      </c>
      <c r="CD123">
        <v>0.11620059775651</v>
      </c>
      <c r="CE123">
        <v>8.3135513838817898E-3</v>
      </c>
      <c r="CF123">
        <v>0.114911928721285</v>
      </c>
      <c r="CG123">
        <v>0.32792166542937201</v>
      </c>
      <c r="CH123">
        <v>0.243573024794877</v>
      </c>
      <c r="CI123">
        <v>0.71042614833064599</v>
      </c>
      <c r="CJ123">
        <v>5.5044169012366199E-3</v>
      </c>
      <c r="CK123">
        <v>0.68024624487308705</v>
      </c>
      <c r="CL123">
        <v>0.52407544909144799</v>
      </c>
      <c r="CM123">
        <v>0.37361332802526398</v>
      </c>
      <c r="CN123">
        <v>8.2146911290641705E-3</v>
      </c>
      <c r="CO123">
        <v>1.35466544730845E-2</v>
      </c>
      <c r="CP123">
        <v>8.8239966868270694E-2</v>
      </c>
      <c r="CQ123">
        <v>3.89130581382171E-3</v>
      </c>
      <c r="CR123">
        <v>3.9164913659822803E-3</v>
      </c>
      <c r="CS123">
        <v>0.12614339279853101</v>
      </c>
      <c r="CT123">
        <v>0.40009951134974397</v>
      </c>
    </row>
    <row r="124" spans="1:104" x14ac:dyDescent="0.25">
      <c r="A124" t="s">
        <v>121</v>
      </c>
      <c r="B124" s="3">
        <f t="shared" si="9"/>
        <v>1.0416666666666666E-2</v>
      </c>
      <c r="C124">
        <f t="shared" si="10"/>
        <v>0.26539457617126266</v>
      </c>
      <c r="D124">
        <f t="shared" si="11"/>
        <v>1</v>
      </c>
      <c r="E124">
        <v>9.6349056587694298E-2</v>
      </c>
      <c r="F124">
        <v>0.27796013380365697</v>
      </c>
      <c r="G124">
        <v>0.34955379917957502</v>
      </c>
      <c r="H124">
        <v>2.7435175288687299E-2</v>
      </c>
      <c r="I124">
        <v>0.86965931957400999</v>
      </c>
      <c r="J124">
        <v>0.25528175084182098</v>
      </c>
      <c r="K124">
        <v>5.2630294952279902E-2</v>
      </c>
      <c r="L124">
        <v>0.28250435052409001</v>
      </c>
      <c r="M124">
        <v>3.4887962408674199E-3</v>
      </c>
      <c r="N124">
        <v>0.38430534590943799</v>
      </c>
      <c r="O124">
        <v>0.120588067032948</v>
      </c>
      <c r="P124">
        <v>0.84286231832120095</v>
      </c>
      <c r="Q124">
        <v>0.11770311087926801</v>
      </c>
      <c r="R124">
        <v>0.183862702396659</v>
      </c>
      <c r="S124">
        <v>0.15059340490467099</v>
      </c>
      <c r="T124">
        <v>0.287048106803174</v>
      </c>
      <c r="U124">
        <v>2.21649098346763E-2</v>
      </c>
      <c r="V124">
        <v>0.26497987235074899</v>
      </c>
      <c r="W124">
        <v>0.53179858081572096</v>
      </c>
      <c r="X124">
        <v>0.66661888082947296</v>
      </c>
      <c r="Y124">
        <v>0.104892333811595</v>
      </c>
      <c r="Z124">
        <v>0.17058568670428001</v>
      </c>
      <c r="AA124">
        <v>3.3557481620564197E-2</v>
      </c>
      <c r="AB124">
        <v>0.29223960758919998</v>
      </c>
      <c r="AC124">
        <v>0.71275303424854297</v>
      </c>
      <c r="AD124">
        <v>3.6796647868758303E-2</v>
      </c>
      <c r="AE124">
        <v>0.279474884777488</v>
      </c>
      <c r="AF124">
        <v>0.68948340480630499</v>
      </c>
      <c r="AG124">
        <v>0.268440266548027</v>
      </c>
      <c r="AH124">
        <v>7.9114762260362598E-3</v>
      </c>
      <c r="AI124">
        <v>0.14772913915806801</v>
      </c>
      <c r="AJ124">
        <v>0.27990767103714098</v>
      </c>
      <c r="AK124">
        <v>0.35879278600196601</v>
      </c>
      <c r="AL124">
        <v>7.1039303944871401E-2</v>
      </c>
      <c r="AM124">
        <v>4.9947863752683897E-4</v>
      </c>
      <c r="AN124">
        <v>0.28639905075250899</v>
      </c>
      <c r="AO124">
        <v>0.18095072023752701</v>
      </c>
      <c r="AP124">
        <v>3.7498226845173199E-3</v>
      </c>
      <c r="AQ124">
        <v>0.47981298416088503</v>
      </c>
      <c r="AR124">
        <v>0.60072633910856399</v>
      </c>
      <c r="AS124">
        <v>0.68647393651451405</v>
      </c>
      <c r="AT124">
        <v>0.283586262607325</v>
      </c>
      <c r="AU124">
        <v>0.800918458837935</v>
      </c>
      <c r="AV124">
        <v>0.75436449725198396</v>
      </c>
      <c r="AW124">
        <v>6.4189997735677096E-4</v>
      </c>
      <c r="AX124">
        <v>1.25865433914811E-2</v>
      </c>
      <c r="AY124">
        <v>2.9620716272146599E-2</v>
      </c>
      <c r="AZ124">
        <v>0.41477937652897401</v>
      </c>
      <c r="BA124">
        <v>4.0455674246163101E-2</v>
      </c>
      <c r="BB124">
        <v>0.23844177632387201</v>
      </c>
      <c r="BC124">
        <v>0.45235595582835397</v>
      </c>
      <c r="BD124">
        <v>0.62881716582776304</v>
      </c>
      <c r="BE124">
        <v>8.3684129686479605E-2</v>
      </c>
      <c r="BF124">
        <v>5.1169735176132103E-2</v>
      </c>
      <c r="BG124">
        <v>7.1614701066703397E-3</v>
      </c>
      <c r="BH124">
        <v>0.139786784572145</v>
      </c>
      <c r="BI124">
        <v>7.6048784558781597E-3</v>
      </c>
      <c r="BJ124">
        <v>0.76201848193240695</v>
      </c>
      <c r="BK124">
        <v>1.6446653617398499E-2</v>
      </c>
      <c r="BL124">
        <v>0.332758705030549</v>
      </c>
      <c r="BM124" s="1">
        <v>5.4367566433824097E-5</v>
      </c>
      <c r="BN124">
        <v>4.0269395543773803E-2</v>
      </c>
      <c r="BO124">
        <v>0.113243486859545</v>
      </c>
      <c r="BP124">
        <v>0.69943665397412103</v>
      </c>
      <c r="BQ124">
        <v>0.31469804218007502</v>
      </c>
      <c r="BR124">
        <v>1.9734081752801402E-2</v>
      </c>
      <c r="BS124">
        <v>0.289427775819661</v>
      </c>
      <c r="BT124">
        <v>1.6885301466390099E-2</v>
      </c>
      <c r="BU124">
        <v>0.29721262580330898</v>
      </c>
      <c r="BV124">
        <v>0.25827906724397298</v>
      </c>
      <c r="BW124">
        <v>0.62926144544083695</v>
      </c>
      <c r="BX124">
        <v>1.9241101889999401E-2</v>
      </c>
      <c r="BY124">
        <v>7.7481944441769701E-2</v>
      </c>
      <c r="BZ124">
        <v>0.23887195361048999</v>
      </c>
      <c r="CA124">
        <v>0.86835298746051504</v>
      </c>
      <c r="CB124">
        <v>3.6407161570542398E-3</v>
      </c>
      <c r="CC124">
        <v>0.37401587535395098</v>
      </c>
      <c r="CD124">
        <v>0.29747865226314801</v>
      </c>
      <c r="CE124">
        <v>6.7182236820418795E-2</v>
      </c>
      <c r="CF124">
        <v>1.7085652201311499E-4</v>
      </c>
      <c r="CG124">
        <v>0.69246508664893303</v>
      </c>
      <c r="CH124">
        <v>0.28986040401969199</v>
      </c>
      <c r="CI124">
        <v>0.657479936645884</v>
      </c>
      <c r="CJ124">
        <v>5.1413509488760403E-2</v>
      </c>
      <c r="CK124">
        <v>4.0154182109713903E-3</v>
      </c>
      <c r="CL124">
        <v>1.9101693403161799E-2</v>
      </c>
      <c r="CM124">
        <v>0.26497987235074899</v>
      </c>
      <c r="CN124">
        <v>0.31706803158059099</v>
      </c>
      <c r="CO124">
        <v>1.74398304734198E-2</v>
      </c>
      <c r="CP124">
        <v>0.107887760520543</v>
      </c>
      <c r="CQ124">
        <v>0.491154018992363</v>
      </c>
      <c r="CR124">
        <v>0.13858917933737999</v>
      </c>
      <c r="CS124">
        <v>0.41067073579985403</v>
      </c>
      <c r="CT124">
        <v>0.114979580037</v>
      </c>
      <c r="CU124">
        <v>2.3685128138598101E-2</v>
      </c>
      <c r="CV124">
        <v>0.71534735944246797</v>
      </c>
    </row>
    <row r="125" spans="1:104" x14ac:dyDescent="0.25">
      <c r="A125" t="s">
        <v>70</v>
      </c>
      <c r="B125" s="3">
        <f t="shared" si="9"/>
        <v>3.125E-2</v>
      </c>
      <c r="C125">
        <f t="shared" si="10"/>
        <v>0.13651481186669695</v>
      </c>
      <c r="D125">
        <f t="shared" si="11"/>
        <v>1</v>
      </c>
      <c r="E125">
        <v>0.78707818396970697</v>
      </c>
      <c r="F125">
        <v>0.821940791378313</v>
      </c>
      <c r="G125">
        <v>0.24209954648085899</v>
      </c>
      <c r="H125">
        <v>3.8706066268779998E-4</v>
      </c>
      <c r="I125">
        <v>1.5958550477772701E-4</v>
      </c>
      <c r="J125">
        <v>1.7057431624958E-2</v>
      </c>
      <c r="K125">
        <v>3.8938647631789501E-3</v>
      </c>
      <c r="L125">
        <v>7.1278095489141602E-2</v>
      </c>
      <c r="M125">
        <v>2.7508857005482802E-3</v>
      </c>
      <c r="N125">
        <v>0.26332505543881402</v>
      </c>
      <c r="O125">
        <v>3.7373321226573399E-3</v>
      </c>
      <c r="P125">
        <v>0.25804826808769299</v>
      </c>
      <c r="Q125">
        <v>0.64743196586412299</v>
      </c>
      <c r="R125">
        <v>0.13333378084247499</v>
      </c>
      <c r="S125">
        <v>7.7272150967907702E-4</v>
      </c>
      <c r="T125">
        <v>1.51040512549196E-4</v>
      </c>
      <c r="U125">
        <v>0.43340949511351001</v>
      </c>
      <c r="V125">
        <v>3.3622513618817699E-3</v>
      </c>
      <c r="W125">
        <v>7.0773029061833304E-2</v>
      </c>
      <c r="X125">
        <v>0.23419621863224099</v>
      </c>
      <c r="Y125">
        <v>9.34173170822745E-4</v>
      </c>
      <c r="Z125">
        <v>1.92845539769871E-3</v>
      </c>
      <c r="AA125">
        <v>0.20665926745638499</v>
      </c>
      <c r="AB125">
        <v>0.26240617467645</v>
      </c>
      <c r="AC125">
        <v>1.0049398230396901E-2</v>
      </c>
      <c r="AD125">
        <v>0.45279433538624603</v>
      </c>
      <c r="AE125">
        <v>2.4591724916006599E-2</v>
      </c>
      <c r="AF125">
        <v>4.15246326751247E-3</v>
      </c>
      <c r="AG125">
        <v>0.13020665503624801</v>
      </c>
      <c r="AH125">
        <v>1.7191110548500199E-2</v>
      </c>
      <c r="AI125">
        <v>0.27669961188039799</v>
      </c>
      <c r="AJ125">
        <v>0.167498522329767</v>
      </c>
      <c r="AK125">
        <v>2.32583584629126E-4</v>
      </c>
      <c r="AL125">
        <v>1.8329838906353101E-2</v>
      </c>
      <c r="AM125" s="1">
        <v>3.7048544751203302E-5</v>
      </c>
      <c r="AN125">
        <v>0.46731173371697998</v>
      </c>
      <c r="AO125">
        <v>7.6472489224663704E-3</v>
      </c>
      <c r="AP125">
        <v>4.18130319800201E-2</v>
      </c>
      <c r="AQ125" s="1">
        <v>2.9002998289088399E-5</v>
      </c>
      <c r="AR125">
        <v>6.6335710824178995E-2</v>
      </c>
      <c r="AS125">
        <v>1.89969977008232E-2</v>
      </c>
      <c r="AT125">
        <v>6.8862208829021899E-3</v>
      </c>
      <c r="AU125">
        <v>4.74414485184773E-2</v>
      </c>
      <c r="AV125">
        <v>8.3631943512039494E-2</v>
      </c>
      <c r="AW125">
        <v>0.177652260988475</v>
      </c>
      <c r="AX125">
        <v>5.6007382235504298E-2</v>
      </c>
      <c r="AY125">
        <v>9.5463068577513202E-2</v>
      </c>
      <c r="AZ125">
        <v>0.25438751494088202</v>
      </c>
      <c r="BA125">
        <v>5.2752028566218599E-2</v>
      </c>
      <c r="BB125">
        <v>3.5459349230452299E-4</v>
      </c>
      <c r="BC125">
        <v>0.15426798979295001</v>
      </c>
      <c r="BD125">
        <v>0.65779881468315005</v>
      </c>
      <c r="BE125">
        <v>2.6778047081453E-3</v>
      </c>
      <c r="BF125">
        <v>3.3773487517006803E-2</v>
      </c>
      <c r="BG125">
        <v>0.34559432268746598</v>
      </c>
      <c r="BH125">
        <v>8.9403137507815898E-3</v>
      </c>
      <c r="BI125">
        <v>1.1027994168493E-2</v>
      </c>
      <c r="BJ125">
        <v>0.26825228405562601</v>
      </c>
      <c r="BK125">
        <v>5.12427079084447E-2</v>
      </c>
      <c r="BL125">
        <v>0.177905475194751</v>
      </c>
      <c r="BM125">
        <v>1.4573626609789901E-3</v>
      </c>
      <c r="BN125">
        <v>1.6996258358684801E-2</v>
      </c>
      <c r="BO125">
        <v>0.30227322145000901</v>
      </c>
      <c r="BP125">
        <v>7.0409995846059002E-3</v>
      </c>
      <c r="BQ125">
        <v>8.2588232672236403E-2</v>
      </c>
      <c r="BR125">
        <v>3.9889195142884196E-3</v>
      </c>
      <c r="BS125">
        <v>4.2397183957793901E-3</v>
      </c>
      <c r="BT125">
        <v>0.18636826730663</v>
      </c>
      <c r="BU125">
        <v>4.6556547660752999E-3</v>
      </c>
      <c r="BV125">
        <v>0.76939647081354001</v>
      </c>
      <c r="BW125">
        <v>1.3143727646492499E-2</v>
      </c>
      <c r="BX125" s="1">
        <v>1.82288187759745E-6</v>
      </c>
      <c r="BY125">
        <v>0.18064190479602199</v>
      </c>
      <c r="BZ125">
        <v>0.154669767478406</v>
      </c>
      <c r="CA125">
        <v>2.13528651293464E-2</v>
      </c>
      <c r="CB125">
        <v>7.3383271947508405E-2</v>
      </c>
      <c r="CC125">
        <v>2.4369571858967199E-3</v>
      </c>
      <c r="CD125">
        <v>5.5866808013806399E-3</v>
      </c>
      <c r="CE125">
        <v>1.17430293086025E-2</v>
      </c>
      <c r="CF125">
        <v>3.4560390596905702E-2</v>
      </c>
      <c r="CG125">
        <v>2.5352940238368E-2</v>
      </c>
      <c r="CH125">
        <v>0.79711726967268104</v>
      </c>
      <c r="CI125">
        <v>0.45708606190689</v>
      </c>
      <c r="CJ125">
        <v>0.12594087143247501</v>
      </c>
      <c r="CK125">
        <v>4.6437067003173901E-3</v>
      </c>
      <c r="CL125">
        <v>3.8005155239332401E-3</v>
      </c>
      <c r="CM125">
        <v>1.47548539602187E-2</v>
      </c>
      <c r="CN125">
        <v>0.232172401432545</v>
      </c>
      <c r="CO125">
        <v>2.4137351932154501E-2</v>
      </c>
      <c r="CP125">
        <v>2.60314758481489E-2</v>
      </c>
      <c r="CQ125">
        <v>2.1189616693322098E-3</v>
      </c>
      <c r="CR125">
        <v>4.9093782532241901E-4</v>
      </c>
      <c r="CS125">
        <v>1.4423922980701299E-4</v>
      </c>
      <c r="CT125">
        <v>0.295043414378174</v>
      </c>
      <c r="CU125">
        <v>2.2309815261100398E-2</v>
      </c>
      <c r="CV125">
        <v>0.54066224911849703</v>
      </c>
    </row>
    <row r="126" spans="1:104" x14ac:dyDescent="0.25">
      <c r="A126" t="s">
        <v>144</v>
      </c>
      <c r="B126" s="3">
        <f t="shared" si="9"/>
        <v>0</v>
      </c>
      <c r="C126">
        <f t="shared" si="10"/>
        <v>0.31117412599706323</v>
      </c>
      <c r="D126">
        <f t="shared" si="11"/>
        <v>1</v>
      </c>
      <c r="E126">
        <v>0.80373298365867796</v>
      </c>
      <c r="F126">
        <v>0.216938179641018</v>
      </c>
      <c r="G126">
        <v>0.54102609806522095</v>
      </c>
      <c r="H126">
        <v>0.35596811892815</v>
      </c>
      <c r="I126">
        <v>1.6586671638871599E-2</v>
      </c>
      <c r="J126">
        <v>0.38158368639836898</v>
      </c>
      <c r="K126">
        <v>0.209286625449945</v>
      </c>
      <c r="L126">
        <v>1.49814649937415E-2</v>
      </c>
      <c r="M126">
        <v>0.85385036526527103</v>
      </c>
      <c r="N126">
        <v>5.3848370402864401E-2</v>
      </c>
      <c r="O126">
        <v>0.55975123968254203</v>
      </c>
      <c r="P126">
        <v>0.67511667339526604</v>
      </c>
      <c r="Q126">
        <v>0.34519985927663099</v>
      </c>
      <c r="R126">
        <v>0.22286631994734099</v>
      </c>
      <c r="S126">
        <v>8.5912950377820901E-2</v>
      </c>
      <c r="T126">
        <v>6.7125131208311498E-2</v>
      </c>
      <c r="U126">
        <v>1.6532145098727E-2</v>
      </c>
      <c r="V126">
        <v>9.8371812925047902E-2</v>
      </c>
      <c r="W126">
        <v>0.17713550373380699</v>
      </c>
      <c r="X126">
        <v>0.575898642084687</v>
      </c>
      <c r="Y126">
        <v>0.49659842540890098</v>
      </c>
      <c r="Z126">
        <v>0.56474359945958197</v>
      </c>
      <c r="AA126">
        <v>0.59213067438078304</v>
      </c>
      <c r="AB126">
        <v>0.21470210808227899</v>
      </c>
      <c r="AC126">
        <v>0.20293632924503499</v>
      </c>
      <c r="AD126">
        <v>5.7677253133068498E-2</v>
      </c>
      <c r="AE126">
        <v>8.5764030307468396E-4</v>
      </c>
      <c r="AF126">
        <v>0.48005544598265398</v>
      </c>
      <c r="AG126">
        <v>4.2063329101812499E-2</v>
      </c>
      <c r="AH126">
        <v>0.44210558238313602</v>
      </c>
      <c r="AI126">
        <v>7.6490123880952401E-2</v>
      </c>
      <c r="AJ126">
        <v>2.2487562491443399E-2</v>
      </c>
      <c r="AK126">
        <v>0.39795550545356301</v>
      </c>
      <c r="AL126">
        <v>0.22662100881084499</v>
      </c>
      <c r="AM126">
        <v>0.44830644271539999</v>
      </c>
      <c r="AN126">
        <v>0.40623977412451401</v>
      </c>
      <c r="AO126">
        <v>0.52567441743227095</v>
      </c>
      <c r="AP126">
        <v>0.21912552252685399</v>
      </c>
      <c r="AQ126">
        <v>0.226150931248883</v>
      </c>
      <c r="AR126">
        <v>5.0807330887883901E-4</v>
      </c>
      <c r="AS126">
        <v>0.71805296868060797</v>
      </c>
      <c r="AT126">
        <v>0.62164667929531203</v>
      </c>
      <c r="AU126">
        <v>0.65458502132905205</v>
      </c>
      <c r="AV126">
        <v>0.110196472634666</v>
      </c>
      <c r="AW126">
        <v>0.110920273410631</v>
      </c>
      <c r="AX126">
        <v>0.16926541737477499</v>
      </c>
      <c r="AY126">
        <v>0.174750099923281</v>
      </c>
      <c r="AZ126">
        <v>0.76766715676775199</v>
      </c>
      <c r="BA126">
        <v>0.41471508166937698</v>
      </c>
      <c r="BB126">
        <v>3.4946536589618399E-3</v>
      </c>
      <c r="BC126">
        <v>0.74030713350763599</v>
      </c>
      <c r="BD126">
        <v>0.65125419520393801</v>
      </c>
      <c r="BE126">
        <v>4.1368734088292801E-2</v>
      </c>
      <c r="BF126">
        <v>4.8638249274203398E-2</v>
      </c>
      <c r="BG126">
        <v>0.14098333246984701</v>
      </c>
      <c r="BH126">
        <v>0.64065948158073105</v>
      </c>
      <c r="BI126">
        <v>6.6227024358540207E-2</v>
      </c>
      <c r="BJ126">
        <v>0.27354222433922198</v>
      </c>
      <c r="BK126">
        <v>0.38109374100516502</v>
      </c>
      <c r="BL126">
        <v>5.0178888195036103E-2</v>
      </c>
      <c r="BM126">
        <v>0.27475709935964798</v>
      </c>
      <c r="BN126">
        <v>0.54481268680353501</v>
      </c>
      <c r="BO126">
        <v>0.52595141375452603</v>
      </c>
      <c r="BP126">
        <v>7.7671118647506601E-2</v>
      </c>
      <c r="BQ126">
        <v>0.22544620854179501</v>
      </c>
      <c r="BR126">
        <v>2.9312469673211199E-2</v>
      </c>
      <c r="BS126">
        <v>8.5018769343244899E-2</v>
      </c>
      <c r="BT126">
        <v>0.78653955407794895</v>
      </c>
      <c r="BU126">
        <v>0.44453850799487299</v>
      </c>
      <c r="BV126">
        <v>2.1428456215111601E-2</v>
      </c>
      <c r="BW126">
        <v>0.20042039502421599</v>
      </c>
      <c r="BX126">
        <v>0.76809421457767801</v>
      </c>
      <c r="BY126">
        <v>0.17790370288948201</v>
      </c>
      <c r="BZ126">
        <v>0.21359176971185101</v>
      </c>
      <c r="CA126">
        <v>0.13663856545993899</v>
      </c>
      <c r="CB126">
        <v>0.16718860952197001</v>
      </c>
      <c r="CC126">
        <v>0.26093618154735398</v>
      </c>
      <c r="CD126">
        <v>0.53448687193590905</v>
      </c>
      <c r="CE126">
        <v>0.22591597106537301</v>
      </c>
      <c r="CF126">
        <v>0.48385601122942501</v>
      </c>
      <c r="CG126">
        <v>0.37612641784828499</v>
      </c>
      <c r="CH126">
        <v>2.48574143630391E-2</v>
      </c>
      <c r="CI126">
        <v>2.1247695224819198E-2</v>
      </c>
      <c r="CJ126">
        <v>6.7125131208311498E-2</v>
      </c>
      <c r="CK126">
        <v>0.52899154641749402</v>
      </c>
      <c r="CL126">
        <v>0.43110785193178602</v>
      </c>
      <c r="CM126">
        <v>0.83916655950969499</v>
      </c>
      <c r="CN126">
        <v>3.7063054776225297E-2</v>
      </c>
      <c r="CO126">
        <v>4.7954430435889497E-2</v>
      </c>
      <c r="CP126">
        <v>0.432626864736183</v>
      </c>
      <c r="CQ126">
        <v>0.64065948158073105</v>
      </c>
      <c r="CR126">
        <v>0.56109702661148297</v>
      </c>
      <c r="CS126">
        <v>0.24486793934925699</v>
      </c>
      <c r="CT126">
        <v>0.118278431942891</v>
      </c>
    </row>
    <row r="127" spans="1:104" x14ac:dyDescent="0.25">
      <c r="A127" t="s">
        <v>18</v>
      </c>
      <c r="B127" s="3">
        <f t="shared" si="9"/>
        <v>0.18</v>
      </c>
      <c r="C127">
        <f t="shared" si="10"/>
        <v>8.4896255922741415E-2</v>
      </c>
      <c r="D127">
        <f t="shared" si="11"/>
        <v>1</v>
      </c>
      <c r="E127">
        <v>4.6449083805499003E-2</v>
      </c>
      <c r="F127">
        <v>0.58163225187743395</v>
      </c>
      <c r="G127">
        <v>6.9259888045796704E-3</v>
      </c>
      <c r="H127">
        <v>0.12208204057144</v>
      </c>
      <c r="I127" s="1">
        <v>2.95394711743899E-6</v>
      </c>
      <c r="J127">
        <v>9.2242285934086607E-2</v>
      </c>
      <c r="K127">
        <v>5.1246422665702403E-2</v>
      </c>
      <c r="L127">
        <v>2.0544783335773899E-3</v>
      </c>
      <c r="M127" s="1">
        <v>6.3195374715293104E-5</v>
      </c>
      <c r="N127" s="1">
        <v>2.6682497941493901E-5</v>
      </c>
      <c r="O127">
        <v>7.9068135124120406E-2</v>
      </c>
      <c r="P127" s="1">
        <v>1.9622114387981102E-5</v>
      </c>
      <c r="Q127" s="1">
        <v>9.2981584683934104E-5</v>
      </c>
      <c r="R127">
        <v>6.5303719433709899E-3</v>
      </c>
      <c r="S127">
        <v>3.4810716695660202E-2</v>
      </c>
      <c r="T127">
        <v>0.26837843460838301</v>
      </c>
      <c r="U127">
        <v>9.0601826493775503E-2</v>
      </c>
      <c r="V127">
        <v>0.37208103545776999</v>
      </c>
      <c r="W127">
        <v>1.3461251876670799E-4</v>
      </c>
      <c r="X127">
        <v>1.7391259856907499E-2</v>
      </c>
      <c r="Y127">
        <v>5.6992361666747503E-2</v>
      </c>
      <c r="Z127" s="1">
        <v>5.1339503114321898E-7</v>
      </c>
      <c r="AA127">
        <v>8.3986466081317993E-3</v>
      </c>
      <c r="AB127">
        <v>8.4059608928483895E-2</v>
      </c>
      <c r="AC127">
        <v>3.8274543607755097E-2</v>
      </c>
      <c r="AD127">
        <v>5.1321661754664898E-2</v>
      </c>
      <c r="AE127">
        <v>5.3961832231709597E-3</v>
      </c>
      <c r="AF127">
        <v>1.09574912589313E-2</v>
      </c>
      <c r="AG127">
        <v>0.126685172943174</v>
      </c>
      <c r="AH127" s="1">
        <v>5.3698767110885201E-8</v>
      </c>
      <c r="AI127">
        <v>3.1803444205006601E-4</v>
      </c>
      <c r="AJ127">
        <v>1.93938049121304E-3</v>
      </c>
      <c r="AK127" s="1">
        <v>1.02963504459119E-8</v>
      </c>
      <c r="AL127">
        <v>0.20132642886372201</v>
      </c>
      <c r="AM127">
        <v>1.2698158400140301E-4</v>
      </c>
      <c r="AN127">
        <v>2.3380293533775801E-4</v>
      </c>
      <c r="AO127">
        <v>1.40320205211242E-2</v>
      </c>
      <c r="AP127">
        <v>0.275417572431085</v>
      </c>
      <c r="AQ127">
        <v>8.4483106212768395E-4</v>
      </c>
      <c r="AR127">
        <v>0.45802501099848802</v>
      </c>
      <c r="AS127">
        <v>0.19657880162133001</v>
      </c>
      <c r="AT127">
        <v>0.14800943181676399</v>
      </c>
      <c r="AU127">
        <v>0.27453492874828</v>
      </c>
      <c r="AV127">
        <v>1.7725126464303001E-3</v>
      </c>
      <c r="AW127">
        <v>3.0203864495626201E-3</v>
      </c>
      <c r="AX127" s="1">
        <v>3.9804912267221001E-5</v>
      </c>
      <c r="AY127" s="1">
        <v>2.04281007044124E-10</v>
      </c>
      <c r="AZ127">
        <v>0.168535979949375</v>
      </c>
      <c r="BA127">
        <v>2.6785805639010103E-4</v>
      </c>
      <c r="BB127">
        <v>1.5301583130907299E-2</v>
      </c>
      <c r="BC127">
        <v>1.5452094195202101E-3</v>
      </c>
      <c r="BD127" s="1">
        <v>4.3826136451282501E-11</v>
      </c>
      <c r="BE127">
        <v>1.70102704591246E-2</v>
      </c>
      <c r="BF127">
        <v>3.2149868515730499E-3</v>
      </c>
      <c r="BG127">
        <v>0.107647909242071</v>
      </c>
      <c r="BH127" s="1">
        <v>2.39728743888229E-5</v>
      </c>
      <c r="BI127">
        <v>1.0524451125994301E-2</v>
      </c>
      <c r="BJ127">
        <v>1.25891986187681E-3</v>
      </c>
      <c r="BK127" s="1">
        <v>2.2157046288343999E-5</v>
      </c>
      <c r="BL127" s="1">
        <v>7.1727107305551603E-6</v>
      </c>
      <c r="BM127">
        <v>0.25034526681748898</v>
      </c>
      <c r="BN127">
        <v>1.32099913786227E-3</v>
      </c>
      <c r="BO127">
        <v>0.36474624008939899</v>
      </c>
      <c r="BP127">
        <v>4.7645633690557403E-3</v>
      </c>
      <c r="BQ127">
        <v>5.48702270798768E-3</v>
      </c>
      <c r="BR127">
        <v>1.4282480588007501E-2</v>
      </c>
      <c r="BS127">
        <v>1.33162100601744E-2</v>
      </c>
      <c r="BT127">
        <v>5.3959286732946803E-2</v>
      </c>
      <c r="BU127">
        <v>7.6599730846275305E-2</v>
      </c>
      <c r="BV127">
        <v>0.27321241756874998</v>
      </c>
      <c r="BW127">
        <v>4.0672094666298501E-2</v>
      </c>
      <c r="BX127">
        <v>0.28919333774503903</v>
      </c>
      <c r="BY127">
        <v>2.3879670896478598E-2</v>
      </c>
      <c r="BZ127">
        <v>8.8031765547512304E-3</v>
      </c>
      <c r="CA127">
        <v>0.14485922809311999</v>
      </c>
      <c r="CB127">
        <v>1.4119478045517E-3</v>
      </c>
      <c r="CC127">
        <v>4.1288703392158503E-2</v>
      </c>
      <c r="CD127" s="1">
        <v>1.66167095649416E-8</v>
      </c>
      <c r="CE127">
        <v>5.9968722815047302E-4</v>
      </c>
      <c r="CF127">
        <v>1.15915009086364E-2</v>
      </c>
      <c r="CG127" s="1">
        <v>5.5160414605170102E-5</v>
      </c>
      <c r="CH127">
        <v>4.4602253031034697E-2</v>
      </c>
      <c r="CI127">
        <v>1.9324521915842802E-2</v>
      </c>
      <c r="CJ127">
        <v>0.115818410366335</v>
      </c>
      <c r="CK127">
        <v>0.274093897060665</v>
      </c>
      <c r="CL127">
        <v>0.25965317228275597</v>
      </c>
      <c r="CM127">
        <v>0.603005803750159</v>
      </c>
      <c r="CN127">
        <v>4.2657111298544798E-2</v>
      </c>
      <c r="CO127">
        <v>3.37433623911245E-2</v>
      </c>
      <c r="CP127">
        <v>0.37208103545776999</v>
      </c>
      <c r="CQ127">
        <v>1.07966411229259E-2</v>
      </c>
      <c r="CR127">
        <v>4.11599765455164E-3</v>
      </c>
      <c r="CS127">
        <v>4.8462180829069801E-3</v>
      </c>
      <c r="CT127">
        <v>1.4353832972681601E-2</v>
      </c>
      <c r="CU127">
        <v>5.6318915196833699E-2</v>
      </c>
      <c r="CV127">
        <v>0.85118956843654003</v>
      </c>
      <c r="CW127" s="1">
        <v>3.2393755876060802E-7</v>
      </c>
      <c r="CX127" s="1">
        <v>1.4852498903178401E-5</v>
      </c>
      <c r="CY127">
        <v>9.9548633185552696E-2</v>
      </c>
      <c r="CZ127">
        <v>7.5712713017476504E-3</v>
      </c>
    </row>
    <row r="128" spans="1:104" x14ac:dyDescent="0.25">
      <c r="A128" t="s">
        <v>156</v>
      </c>
      <c r="B128" s="3">
        <f t="shared" si="9"/>
        <v>0.1134020618556701</v>
      </c>
      <c r="C128">
        <f t="shared" si="10"/>
        <v>0.34343349041708904</v>
      </c>
      <c r="D128">
        <f t="shared" si="11"/>
        <v>1</v>
      </c>
      <c r="E128">
        <v>0.17870664460871299</v>
      </c>
      <c r="F128" s="1">
        <v>9.1453482121898E-8</v>
      </c>
      <c r="G128">
        <v>0.61161258468408097</v>
      </c>
      <c r="H128">
        <v>2.0909497110830201E-3</v>
      </c>
      <c r="I128">
        <v>3.9699896438274401E-2</v>
      </c>
      <c r="J128">
        <v>0.13692079958969999</v>
      </c>
      <c r="K128" s="1">
        <v>2.0553597672254699E-5</v>
      </c>
      <c r="L128" s="1">
        <v>5.8608303210670503E-6</v>
      </c>
      <c r="M128">
        <v>0.19179127318841999</v>
      </c>
      <c r="N128">
        <v>0.49737243101864498</v>
      </c>
      <c r="O128">
        <v>0.91794803141819903</v>
      </c>
      <c r="P128">
        <v>1.67697057059098E-4</v>
      </c>
      <c r="Q128">
        <v>9.8664614764088394E-3</v>
      </c>
      <c r="R128">
        <v>0.34657049238846999</v>
      </c>
      <c r="S128">
        <v>0.13212073857773801</v>
      </c>
      <c r="T128">
        <v>0.63204941041653295</v>
      </c>
      <c r="U128">
        <v>2.8647385216341999E-4</v>
      </c>
      <c r="V128">
        <v>4.9379108404188098E-2</v>
      </c>
      <c r="W128">
        <v>0.69096655179856603</v>
      </c>
      <c r="X128">
        <v>0.63946251126800302</v>
      </c>
      <c r="Y128">
        <v>0.19569501285153201</v>
      </c>
      <c r="Z128">
        <v>0.455394506621634</v>
      </c>
      <c r="AA128">
        <v>0.88879523840428298</v>
      </c>
      <c r="AB128">
        <v>0.225663343225734</v>
      </c>
      <c r="AC128">
        <v>0.154175125729242</v>
      </c>
      <c r="AD128">
        <v>0.19451487078924201</v>
      </c>
      <c r="AE128">
        <v>0.60567350067155101</v>
      </c>
      <c r="AF128">
        <v>9.3445497517256598E-3</v>
      </c>
      <c r="AG128">
        <v>5.0084773651959701E-2</v>
      </c>
      <c r="AH128">
        <v>4.52919072830869E-3</v>
      </c>
      <c r="AI128" s="1">
        <v>3.0852673917767899E-5</v>
      </c>
      <c r="AJ128">
        <v>0.86131031301852601</v>
      </c>
      <c r="AK128">
        <v>0.17542704053396199</v>
      </c>
      <c r="AL128">
        <v>0.35595628129061901</v>
      </c>
      <c r="AM128">
        <v>0.341253622870415</v>
      </c>
      <c r="AN128">
        <v>0.16537971145719299</v>
      </c>
      <c r="AO128" s="1">
        <v>1.1262427269876901E-5</v>
      </c>
      <c r="AP128">
        <v>0.105744685673265</v>
      </c>
      <c r="AQ128">
        <v>0.39709908393520499</v>
      </c>
      <c r="AR128">
        <v>0.62724499762762898</v>
      </c>
      <c r="AS128">
        <v>1.9419855854901101E-2</v>
      </c>
      <c r="AT128">
        <v>3.5700120694133301E-3</v>
      </c>
      <c r="AU128" s="1">
        <v>2.0803459631450999E-6</v>
      </c>
      <c r="AV128">
        <v>0.63275170552234405</v>
      </c>
      <c r="AW128">
        <v>0.59582959291175897</v>
      </c>
      <c r="AX128">
        <v>7.2150024636320398E-3</v>
      </c>
      <c r="AY128">
        <v>0.91346369997564802</v>
      </c>
      <c r="AZ128">
        <v>0.91398514645004003</v>
      </c>
      <c r="BA128">
        <v>0.53975232493615399</v>
      </c>
      <c r="BB128">
        <v>0.54885603761774304</v>
      </c>
      <c r="BC128" s="1">
        <v>2.62427371040722E-8</v>
      </c>
      <c r="BD128">
        <v>0.59048139666113397</v>
      </c>
      <c r="BE128">
        <v>0.58385715711338904</v>
      </c>
      <c r="BF128">
        <v>0.66191655321897003</v>
      </c>
      <c r="BG128" s="1">
        <v>1.8748408138790899E-5</v>
      </c>
      <c r="BH128">
        <v>0.922580236305792</v>
      </c>
      <c r="BI128">
        <v>0.931422182385096</v>
      </c>
      <c r="BJ128">
        <v>0.88381025889645204</v>
      </c>
      <c r="BK128">
        <v>0.53409887347918705</v>
      </c>
      <c r="BL128">
        <v>0.138269807672598</v>
      </c>
      <c r="BM128">
        <v>0.69132422474460598</v>
      </c>
      <c r="BN128">
        <v>7.3169971069392799E-3</v>
      </c>
      <c r="BO128">
        <v>1.10066081737449E-3</v>
      </c>
      <c r="BP128">
        <v>0.212211663330275</v>
      </c>
      <c r="BQ128">
        <v>0.68739474639595899</v>
      </c>
      <c r="BR128">
        <v>0.66880519228607505</v>
      </c>
      <c r="BS128">
        <v>0.88387584172303302</v>
      </c>
      <c r="BT128" s="1">
        <v>4.3308202996540102E-5</v>
      </c>
      <c r="BU128">
        <v>0.82196049191591403</v>
      </c>
      <c r="BV128" s="1">
        <v>5.0914288926958002E-5</v>
      </c>
      <c r="BW128">
        <v>3.31794288276839E-3</v>
      </c>
      <c r="BX128" s="1">
        <v>3.7440617693613899E-7</v>
      </c>
      <c r="BY128">
        <v>0.88190564100435997</v>
      </c>
      <c r="BZ128">
        <v>0.14097586511169</v>
      </c>
      <c r="CA128">
        <v>1.0497127818732299E-2</v>
      </c>
      <c r="CB128">
        <v>9.2228405574470096E-2</v>
      </c>
      <c r="CC128">
        <v>8.7669107951183101E-2</v>
      </c>
      <c r="CD128">
        <v>9.7827632102652409E-4</v>
      </c>
      <c r="CE128">
        <v>0.333971205261969</v>
      </c>
      <c r="CF128">
        <v>0.29363436008718002</v>
      </c>
      <c r="CG128">
        <v>1.83451398770694E-2</v>
      </c>
      <c r="CH128">
        <v>2.6910918217572799E-2</v>
      </c>
      <c r="CI128">
        <v>0.164712312600336</v>
      </c>
      <c r="CJ128">
        <v>0.35054969962722099</v>
      </c>
      <c r="CK128">
        <v>0.50864733312847599</v>
      </c>
      <c r="CL128">
        <v>0.64560130730225196</v>
      </c>
      <c r="CM128">
        <v>0.34736785919513402</v>
      </c>
      <c r="CN128">
        <v>0.600616544273888</v>
      </c>
      <c r="CO128">
        <v>0.19357245326452799</v>
      </c>
      <c r="CP128">
        <v>3.4270818002374602E-2</v>
      </c>
      <c r="CQ128">
        <v>0.41152512125894902</v>
      </c>
      <c r="CR128">
        <v>0.41249720435800002</v>
      </c>
      <c r="CS128">
        <v>0.48552723258299602</v>
      </c>
      <c r="CT128">
        <v>0.57163112407475203</v>
      </c>
      <c r="CU128">
        <v>0.77622487068968304</v>
      </c>
      <c r="CV128">
        <v>0.73645962107742602</v>
      </c>
      <c r="CW128">
        <v>0.89765943945330096</v>
      </c>
    </row>
    <row r="129" spans="1:104" x14ac:dyDescent="0.25">
      <c r="A129" t="s">
        <v>126</v>
      </c>
      <c r="B129" s="3">
        <f t="shared" si="9"/>
        <v>0</v>
      </c>
      <c r="C129">
        <f t="shared" si="10"/>
        <v>0.27444266442951115</v>
      </c>
      <c r="D129">
        <f t="shared" si="11"/>
        <v>1</v>
      </c>
      <c r="E129">
        <v>0.40272121518048498</v>
      </c>
      <c r="F129">
        <v>0.17577104365179999</v>
      </c>
      <c r="G129">
        <v>0.37030915796022901</v>
      </c>
      <c r="H129">
        <v>0.32045812613629698</v>
      </c>
      <c r="I129">
        <v>0.241174738769172</v>
      </c>
      <c r="J129">
        <v>0.148511230124689</v>
      </c>
      <c r="K129">
        <v>7.5284555312388493E-2</v>
      </c>
      <c r="L129">
        <v>0.213362016119232</v>
      </c>
      <c r="M129">
        <v>0.55829556885193898</v>
      </c>
      <c r="N129">
        <v>0.70177411669574896</v>
      </c>
      <c r="O129">
        <v>8.2967479560261805E-4</v>
      </c>
      <c r="P129">
        <v>6.96705181850239E-2</v>
      </c>
      <c r="Q129">
        <v>1.00460550943218E-2</v>
      </c>
      <c r="R129">
        <v>0.50753486523302704</v>
      </c>
      <c r="S129">
        <v>0.517879157450572</v>
      </c>
      <c r="T129">
        <v>2.4263150176250699E-2</v>
      </c>
      <c r="U129">
        <v>0.17102779685070299</v>
      </c>
      <c r="V129">
        <v>6.3829832302464806E-2</v>
      </c>
      <c r="W129">
        <v>0.565057779575593</v>
      </c>
      <c r="X129">
        <v>0.51215785313462703</v>
      </c>
      <c r="Y129">
        <v>0.55759644182190404</v>
      </c>
      <c r="Z129">
        <v>0.500719044581453</v>
      </c>
      <c r="AA129">
        <v>0.53448304861115303</v>
      </c>
      <c r="AB129">
        <v>0.49062831430097598</v>
      </c>
      <c r="AC129">
        <v>5.0477125957452901E-3</v>
      </c>
      <c r="AD129">
        <v>0.21729140806848199</v>
      </c>
      <c r="AE129">
        <v>2.8685898131445099E-2</v>
      </c>
      <c r="AF129">
        <v>0.253840208357272</v>
      </c>
      <c r="AG129">
        <v>0.50695410124800599</v>
      </c>
      <c r="AH129">
        <v>6.8379784911032401E-2</v>
      </c>
      <c r="AI129">
        <v>0.51062141484412304</v>
      </c>
      <c r="AJ129">
        <v>8.2431229246200097E-2</v>
      </c>
      <c r="AK129">
        <v>3.5646212789238199E-2</v>
      </c>
      <c r="AL129">
        <v>0.50443000042393604</v>
      </c>
      <c r="AM129">
        <v>0.15311744428770299</v>
      </c>
      <c r="AN129">
        <v>2.64111277237158E-3</v>
      </c>
      <c r="AO129">
        <v>0.22390664791252701</v>
      </c>
      <c r="AP129">
        <v>8.4264717436304995E-2</v>
      </c>
      <c r="AQ129">
        <v>0.39304513903149002</v>
      </c>
      <c r="AR129">
        <v>6.3643559253263995E-2</v>
      </c>
      <c r="AS129">
        <v>0.55054765482573198</v>
      </c>
      <c r="AT129">
        <v>0.55143449816734602</v>
      </c>
      <c r="AU129">
        <v>1.15655155165471E-2</v>
      </c>
      <c r="AV129">
        <v>0.36511233916209701</v>
      </c>
      <c r="AW129">
        <v>0.63968487155891796</v>
      </c>
      <c r="AX129">
        <v>0.13131834473117099</v>
      </c>
      <c r="AY129">
        <v>0.30174156894989901</v>
      </c>
      <c r="AZ129">
        <v>6.2716190668663699E-2</v>
      </c>
      <c r="BA129">
        <v>0.195112348669782</v>
      </c>
      <c r="BB129">
        <v>0.58344429336884596</v>
      </c>
      <c r="BC129">
        <v>0.70513508877145303</v>
      </c>
      <c r="BD129">
        <v>0.13694882930500801</v>
      </c>
      <c r="BE129">
        <v>0.54698375248485198</v>
      </c>
      <c r="BF129">
        <v>1.2361962667844501E-2</v>
      </c>
      <c r="BG129">
        <v>0.177675225562581</v>
      </c>
      <c r="BH129">
        <v>0.16832880867938299</v>
      </c>
      <c r="BI129">
        <v>0.64626033409049499</v>
      </c>
      <c r="BJ129">
        <v>0.15748899083121701</v>
      </c>
      <c r="BK129">
        <v>0.133998210248057</v>
      </c>
      <c r="BL129">
        <v>0.46256310947218598</v>
      </c>
      <c r="BM129">
        <v>0.130443335940581</v>
      </c>
      <c r="BN129">
        <v>0.30403001486918002</v>
      </c>
      <c r="BO129">
        <v>0.152985399012044</v>
      </c>
      <c r="BP129">
        <v>2.9220815089679799E-2</v>
      </c>
      <c r="BQ129">
        <v>0.10450598407676299</v>
      </c>
      <c r="BR129">
        <v>0.13797885663720899</v>
      </c>
      <c r="BS129">
        <v>0.27026156030758097</v>
      </c>
      <c r="BT129">
        <v>0.289005732506881</v>
      </c>
      <c r="BU129">
        <v>0.20776500673743301</v>
      </c>
      <c r="BV129">
        <v>0.46924581981179497</v>
      </c>
      <c r="BW129">
        <v>5.98537710624941E-2</v>
      </c>
      <c r="BX129">
        <v>3.0480979886484901E-2</v>
      </c>
      <c r="BY129">
        <v>0.52522247478902695</v>
      </c>
      <c r="BZ129">
        <v>0.19000358709981099</v>
      </c>
    </row>
    <row r="130" spans="1:104" x14ac:dyDescent="0.25">
      <c r="A130" t="s">
        <v>90</v>
      </c>
      <c r="B130" s="3">
        <f t="shared" ref="B130:B146" si="12">COUNTIF(E130:CZ130,"&lt;0.0001")/COUNT(E130:CZ130)</f>
        <v>0.17</v>
      </c>
      <c r="C130">
        <f t="shared" ref="C130:C146" si="13">AVERAGE(E130:CZ130)</f>
        <v>0.20680104613705325</v>
      </c>
      <c r="D130">
        <f t="shared" ref="D130:D161" si="14">IF(C130*145&gt;1,1,C130*145)</f>
        <v>1</v>
      </c>
      <c r="E130">
        <v>2.8646572245674299E-2</v>
      </c>
      <c r="F130" s="1">
        <v>2.5503663226447701E-9</v>
      </c>
      <c r="G130">
        <v>7.21573011935423E-2</v>
      </c>
      <c r="H130" s="1">
        <v>4.6769677763628904E-6</v>
      </c>
      <c r="I130">
        <v>5.2773488114294997E-2</v>
      </c>
      <c r="J130">
        <v>9.8414424735249694E-4</v>
      </c>
      <c r="K130" s="1">
        <v>1.21312335646527E-6</v>
      </c>
      <c r="L130" s="1">
        <v>2.6423725820460899E-8</v>
      </c>
      <c r="M130">
        <v>0.10458197641511401</v>
      </c>
      <c r="N130">
        <v>0.147048372477116</v>
      </c>
      <c r="O130">
        <v>0.25746483828295502</v>
      </c>
      <c r="P130" s="1">
        <v>1.50011585925185E-5</v>
      </c>
      <c r="Q130">
        <v>3.6961198880344102E-3</v>
      </c>
      <c r="R130">
        <v>0.20502530712551501</v>
      </c>
      <c r="S130">
        <v>0.32017686082520502</v>
      </c>
      <c r="T130">
        <v>7.3119837496692805E-2</v>
      </c>
      <c r="U130" s="1">
        <v>2.37974669649974E-6</v>
      </c>
      <c r="V130">
        <v>5.02947310899812E-3</v>
      </c>
      <c r="W130">
        <v>7.5716592127963694E-2</v>
      </c>
      <c r="X130">
        <v>7.6488754267458395E-2</v>
      </c>
      <c r="Y130">
        <v>0.22355055276482499</v>
      </c>
      <c r="Z130">
        <v>0.81422527471593398</v>
      </c>
      <c r="AA130">
        <v>0.121574449084923</v>
      </c>
      <c r="AB130">
        <v>0.192017954568345</v>
      </c>
      <c r="AC130">
        <v>0.73545842299069197</v>
      </c>
      <c r="AD130">
        <v>0.93775802617878401</v>
      </c>
      <c r="AE130">
        <v>6.8545805011013594E-2</v>
      </c>
      <c r="AF130">
        <v>0.91581968768551403</v>
      </c>
      <c r="AG130">
        <v>0.88734151904806202</v>
      </c>
      <c r="AH130">
        <v>0.90465863553716597</v>
      </c>
      <c r="AI130">
        <v>4.49387799007064E-4</v>
      </c>
      <c r="AJ130">
        <v>2.2333604768643999E-2</v>
      </c>
      <c r="AK130" s="1">
        <v>9.6920790823336802E-6</v>
      </c>
      <c r="AL130">
        <v>0.33684579897830202</v>
      </c>
      <c r="AM130">
        <v>0.20545966253060099</v>
      </c>
      <c r="AN130">
        <v>0.38947795391536399</v>
      </c>
      <c r="AO130">
        <v>3.57443935139942E-3</v>
      </c>
      <c r="AP130">
        <v>0.90103583968495105</v>
      </c>
      <c r="AQ130" s="1">
        <v>4.1462794616047201E-6</v>
      </c>
      <c r="AR130">
        <v>0.29787318871963497</v>
      </c>
      <c r="AS130">
        <v>9.1102897223247506E-2</v>
      </c>
      <c r="AT130">
        <v>0.18218000742822099</v>
      </c>
      <c r="AU130">
        <v>2.49508527570463E-2</v>
      </c>
      <c r="AV130" s="1">
        <v>8.87178923428516E-8</v>
      </c>
      <c r="AW130" s="1">
        <v>6.6808017448599E-7</v>
      </c>
      <c r="AX130">
        <v>6.3277523625356498E-3</v>
      </c>
      <c r="AY130">
        <v>6.5924017705378105E-2</v>
      </c>
      <c r="AZ130" s="1">
        <v>3.6299282760726399E-5</v>
      </c>
      <c r="BA130">
        <v>0.725605182990257</v>
      </c>
      <c r="BB130">
        <v>0.46791724522350597</v>
      </c>
      <c r="BC130">
        <v>0.17609292644399399</v>
      </c>
      <c r="BD130">
        <v>6.8913734637710703E-3</v>
      </c>
      <c r="BE130" s="1">
        <v>4.5013477293546802E-7</v>
      </c>
      <c r="BF130">
        <v>0.399882822768035</v>
      </c>
      <c r="BG130">
        <v>1.6471780599213101E-2</v>
      </c>
      <c r="BH130">
        <v>0.28212342790165001</v>
      </c>
      <c r="BI130" s="1">
        <v>2.39704641787028E-8</v>
      </c>
      <c r="BJ130">
        <v>0.123143319402104</v>
      </c>
      <c r="BK130">
        <v>1.56280317740465E-3</v>
      </c>
      <c r="BL130">
        <v>0.53498635669419004</v>
      </c>
      <c r="BM130">
        <v>0.17201311422099499</v>
      </c>
      <c r="BN130">
        <v>0.62869426294109299</v>
      </c>
      <c r="BO130">
        <v>7.8562815552069595E-4</v>
      </c>
      <c r="BP130">
        <v>3.0972077298729399E-2</v>
      </c>
      <c r="BQ130">
        <v>1.66033107167767E-3</v>
      </c>
      <c r="BR130">
        <v>0.24168336852924499</v>
      </c>
      <c r="BS130">
        <v>0.101924924436853</v>
      </c>
      <c r="BT130">
        <v>9.1253005674114304E-2</v>
      </c>
      <c r="BU130">
        <v>0.18315579972920301</v>
      </c>
      <c r="BV130" s="1">
        <v>1.87696300297673E-6</v>
      </c>
      <c r="BW130">
        <v>4.3004826949200797E-2</v>
      </c>
      <c r="BX130" s="1">
        <v>3.2420013336457898E-7</v>
      </c>
      <c r="BY130" s="1">
        <v>3.63419537156247E-5</v>
      </c>
      <c r="BZ130" s="1">
        <v>7.1742503103455605E-7</v>
      </c>
      <c r="CA130">
        <v>2.2710971912444498E-2</v>
      </c>
      <c r="CB130">
        <v>6.0853367671168501E-2</v>
      </c>
      <c r="CC130">
        <v>7.3058344947099095E-4</v>
      </c>
      <c r="CD130">
        <v>0.115773378900528</v>
      </c>
      <c r="CE130">
        <v>0.84723567730614302</v>
      </c>
      <c r="CF130">
        <v>0.29295365562000703</v>
      </c>
      <c r="CG130">
        <v>0.58158377358775204</v>
      </c>
      <c r="CH130">
        <v>4.9342916072532203E-2</v>
      </c>
      <c r="CI130">
        <v>8.5825072434045305E-3</v>
      </c>
      <c r="CJ130">
        <v>1.0506955920322501E-2</v>
      </c>
      <c r="CK130">
        <v>7.4861120685194599E-2</v>
      </c>
      <c r="CL130">
        <v>1.5581906049115101E-3</v>
      </c>
      <c r="CM130">
        <v>3.3129841456772502E-2</v>
      </c>
      <c r="CN130">
        <v>0.197502322826135</v>
      </c>
      <c r="CO130">
        <v>0.17877913288345501</v>
      </c>
      <c r="CP130">
        <v>6.02559237122548E-2</v>
      </c>
      <c r="CQ130">
        <v>0.22121393793635899</v>
      </c>
      <c r="CR130">
        <v>3.5395175546910099E-4</v>
      </c>
      <c r="CS130">
        <v>0.91898196490754303</v>
      </c>
      <c r="CT130">
        <v>0.26109735889582703</v>
      </c>
      <c r="CU130">
        <v>0.13954165803945501</v>
      </c>
      <c r="CV130">
        <v>5.01942676707706E-2</v>
      </c>
      <c r="CW130">
        <v>0.57246701977546599</v>
      </c>
      <c r="CX130">
        <v>0.57047868477910602</v>
      </c>
      <c r="CY130">
        <v>0.68900449349380599</v>
      </c>
      <c r="CZ130">
        <v>0.73907708124575799</v>
      </c>
    </row>
    <row r="131" spans="1:104" x14ac:dyDescent="0.25">
      <c r="A131" t="s">
        <v>100</v>
      </c>
      <c r="B131" s="3">
        <f t="shared" si="12"/>
        <v>0</v>
      </c>
      <c r="C131">
        <f t="shared" si="13"/>
        <v>0.22521368386086568</v>
      </c>
      <c r="D131">
        <f t="shared" si="14"/>
        <v>1</v>
      </c>
      <c r="E131">
        <v>0.43118058508412299</v>
      </c>
      <c r="F131">
        <v>9.2658583409718706E-2</v>
      </c>
      <c r="G131">
        <v>2.50513623316455E-3</v>
      </c>
      <c r="H131">
        <v>1.8644970940295299E-3</v>
      </c>
      <c r="I131">
        <v>5.2860863698923601E-2</v>
      </c>
      <c r="J131">
        <v>3.17570278651143E-2</v>
      </c>
      <c r="K131">
        <v>3.7687867430151699E-2</v>
      </c>
      <c r="L131">
        <v>0.139357308430238</v>
      </c>
      <c r="M131">
        <v>2.0713164050897698E-2</v>
      </c>
      <c r="N131">
        <v>0.22332087057932601</v>
      </c>
      <c r="O131">
        <v>2.0122780463268101E-2</v>
      </c>
      <c r="P131">
        <v>0.53493249446770497</v>
      </c>
      <c r="Q131">
        <v>9.6382898147808996E-2</v>
      </c>
      <c r="R131">
        <v>8.7419952473566806E-2</v>
      </c>
      <c r="S131">
        <v>9.0450265872346596E-3</v>
      </c>
      <c r="T131">
        <v>0.422561669002605</v>
      </c>
      <c r="U131">
        <v>0.521684027985587</v>
      </c>
      <c r="V131">
        <v>2.1736555366012301E-2</v>
      </c>
      <c r="W131">
        <v>9.8531601638189706E-2</v>
      </c>
      <c r="X131">
        <v>0.12154202984370099</v>
      </c>
      <c r="Y131">
        <v>2.34769584685291E-2</v>
      </c>
      <c r="Z131">
        <v>9.3276081118378096E-2</v>
      </c>
      <c r="AA131">
        <v>1.56497621956727E-4</v>
      </c>
      <c r="AB131">
        <v>8.8807308730290094E-2</v>
      </c>
      <c r="AC131">
        <v>0.61011276166443495</v>
      </c>
      <c r="AD131">
        <v>0.497199654592346</v>
      </c>
      <c r="AE131">
        <v>0.41241277368651402</v>
      </c>
      <c r="AF131">
        <v>0.47395688712360701</v>
      </c>
      <c r="AG131">
        <v>0.53521670541759803</v>
      </c>
      <c r="AH131">
        <v>0.53208154836386001</v>
      </c>
      <c r="AI131">
        <v>0.42099752101049998</v>
      </c>
      <c r="AJ131">
        <v>4.1540912528043303E-2</v>
      </c>
      <c r="AK131">
        <v>0.107915533886305</v>
      </c>
      <c r="AL131">
        <v>0.41540437638703398</v>
      </c>
      <c r="AM131">
        <v>1.45601078197633E-2</v>
      </c>
      <c r="AN131">
        <v>0.55376091780555503</v>
      </c>
      <c r="AO131">
        <v>0.14683574238383201</v>
      </c>
      <c r="AP131">
        <v>0.56458385160611801</v>
      </c>
      <c r="AQ131">
        <v>1.55485385083659E-2</v>
      </c>
      <c r="AR131">
        <v>0.15837864027694601</v>
      </c>
      <c r="AS131">
        <v>0.51507771340050001</v>
      </c>
      <c r="AT131">
        <v>6.7326060208719202E-2</v>
      </c>
      <c r="AU131">
        <v>0.173230557694284</v>
      </c>
      <c r="AV131">
        <v>1.0617761095656701E-3</v>
      </c>
      <c r="AW131">
        <v>0.51905153608270804</v>
      </c>
      <c r="AX131">
        <v>0.126538063480922</v>
      </c>
      <c r="AY131">
        <v>3.1423736833859298E-3</v>
      </c>
      <c r="AZ131">
        <v>5.6323059300794502E-2</v>
      </c>
      <c r="BA131">
        <v>0.15207570130807199</v>
      </c>
      <c r="BB131">
        <v>1.9094496469131798E-2</v>
      </c>
      <c r="BC131">
        <v>0.13826868373376799</v>
      </c>
      <c r="BD131">
        <v>0.45501505659602498</v>
      </c>
      <c r="BE131">
        <v>0.451714820024262</v>
      </c>
      <c r="BF131">
        <v>9.5314101723882105E-2</v>
      </c>
      <c r="BG131">
        <v>0.42012686088993101</v>
      </c>
      <c r="BH131">
        <v>3.8049631339084199E-2</v>
      </c>
      <c r="BI131">
        <v>0.394527147989847</v>
      </c>
      <c r="BJ131">
        <v>0.391072587147966</v>
      </c>
      <c r="BK131">
        <v>0.41364631737929602</v>
      </c>
      <c r="BL131">
        <v>0.40102306922764702</v>
      </c>
      <c r="BM131">
        <v>1.00520304690768E-2</v>
      </c>
      <c r="BN131">
        <v>0.63711293213988396</v>
      </c>
      <c r="BO131">
        <v>0.550052493080875</v>
      </c>
      <c r="BP131">
        <v>0.24657998923880001</v>
      </c>
      <c r="BQ131">
        <v>7.9214860429250196E-3</v>
      </c>
      <c r="BR131">
        <v>0.11088241107199499</v>
      </c>
      <c r="BS131">
        <v>0.10051407158384899</v>
      </c>
      <c r="BT131">
        <v>0.44203952202678298</v>
      </c>
      <c r="BU131">
        <v>5.8869722924071201E-3</v>
      </c>
      <c r="BV131">
        <v>3.09725481581551E-3</v>
      </c>
      <c r="BW131">
        <v>1.06035832577712E-2</v>
      </c>
      <c r="BX131">
        <v>0.51211462511132899</v>
      </c>
      <c r="BY131">
        <v>0.62366107012053296</v>
      </c>
      <c r="BZ131">
        <v>1.7624430572695401E-3</v>
      </c>
      <c r="CA131">
        <v>0.12297753261448501</v>
      </c>
    </row>
    <row r="132" spans="1:104" x14ac:dyDescent="0.25">
      <c r="A132" t="s">
        <v>51</v>
      </c>
      <c r="B132" s="3">
        <f t="shared" si="12"/>
        <v>0.24</v>
      </c>
      <c r="C132">
        <f t="shared" si="13"/>
        <v>6.2934357606806976E-2</v>
      </c>
      <c r="D132">
        <f t="shared" si="14"/>
        <v>1</v>
      </c>
      <c r="E132">
        <v>8.9078481266112397E-2</v>
      </c>
      <c r="F132">
        <v>2.8854215509049701E-2</v>
      </c>
      <c r="G132" s="1">
        <v>8.5473169871267994E-8</v>
      </c>
      <c r="H132">
        <v>9.2621501980892501E-3</v>
      </c>
      <c r="I132">
        <v>1.52079752257237E-4</v>
      </c>
      <c r="J132" s="1">
        <v>3.3785331859288601E-5</v>
      </c>
      <c r="K132">
        <v>2.9144308319792501E-4</v>
      </c>
      <c r="L132">
        <v>7.0878123727468101E-2</v>
      </c>
      <c r="M132">
        <v>2.5775297983583599E-2</v>
      </c>
      <c r="N132">
        <v>1.14781973022265E-4</v>
      </c>
      <c r="O132">
        <v>5.3599798242066595E-4</v>
      </c>
      <c r="P132" s="1">
        <v>3.0820679245223401E-9</v>
      </c>
      <c r="Q132">
        <v>0.38621723069353697</v>
      </c>
      <c r="R132">
        <v>2.0650000530143799E-2</v>
      </c>
      <c r="S132">
        <v>1.46232949491112E-4</v>
      </c>
      <c r="T132">
        <v>7.4644670356441095E-2</v>
      </c>
      <c r="U132">
        <v>3.8261232309363902E-2</v>
      </c>
      <c r="V132">
        <v>0.123947164275046</v>
      </c>
      <c r="W132" s="1">
        <v>8.5776529691188895E-11</v>
      </c>
      <c r="X132">
        <v>1.7244043541598899E-3</v>
      </c>
      <c r="Y132" s="1">
        <v>2.0985535771500001E-5</v>
      </c>
      <c r="Z132">
        <v>0.141973620172543</v>
      </c>
      <c r="AA132" s="1">
        <v>5.5110557938392901E-5</v>
      </c>
      <c r="AB132" s="1">
        <v>3.9058532720843103E-5</v>
      </c>
      <c r="AC132">
        <v>4.7157510129255701E-3</v>
      </c>
      <c r="AD132" s="1">
        <v>6.1534325118976195E-8</v>
      </c>
      <c r="AE132">
        <v>0.26466035789652698</v>
      </c>
      <c r="AF132">
        <v>8.0434697268992397E-3</v>
      </c>
      <c r="AG132">
        <v>0.12826946788773</v>
      </c>
      <c r="AH132" s="1">
        <v>3.4327541257329701E-7</v>
      </c>
      <c r="AI132">
        <v>1.31703377574901E-3</v>
      </c>
      <c r="AJ132">
        <v>0.14312640671039401</v>
      </c>
      <c r="AK132">
        <v>6.9825887476324003E-4</v>
      </c>
      <c r="AL132">
        <v>2.3542647201853198E-3</v>
      </c>
      <c r="AM132" s="1">
        <v>4.06156024829508E-5</v>
      </c>
      <c r="AN132">
        <v>0.27772777569893697</v>
      </c>
      <c r="AO132">
        <v>3.9066242646746199E-4</v>
      </c>
      <c r="AP132">
        <v>0.28556033975150003</v>
      </c>
      <c r="AQ132" s="1">
        <v>9.94324217836332E-5</v>
      </c>
      <c r="AR132">
        <v>4.38490868302814E-3</v>
      </c>
      <c r="AS132">
        <v>0.19265247106627101</v>
      </c>
      <c r="AT132">
        <v>4.3839481912638098E-3</v>
      </c>
      <c r="AU132">
        <v>4.9453479280939299E-3</v>
      </c>
      <c r="AV132">
        <v>0.115544604391702</v>
      </c>
      <c r="AW132" s="1">
        <v>4.8280467536019298E-5</v>
      </c>
      <c r="AX132">
        <v>1.11842480629626E-4</v>
      </c>
      <c r="AY132">
        <v>2.2724428304945001E-2</v>
      </c>
      <c r="AZ132" s="1">
        <v>1.67369608497023E-6</v>
      </c>
      <c r="BA132">
        <v>1.09453842801478E-2</v>
      </c>
      <c r="BB132">
        <v>0.125439343982024</v>
      </c>
      <c r="BC132">
        <v>7.2317726958954804E-4</v>
      </c>
      <c r="BD132">
        <v>1.0285739622597999E-3</v>
      </c>
      <c r="BE132">
        <v>1.73293116533854E-3</v>
      </c>
      <c r="BF132" s="1">
        <v>5.1299651071044399E-5</v>
      </c>
      <c r="BG132">
        <v>0.21772646927817399</v>
      </c>
      <c r="BH132">
        <v>2.2194293807052599E-2</v>
      </c>
      <c r="BI132" s="1">
        <v>2.2710353809695599E-5</v>
      </c>
      <c r="BJ132">
        <v>5.6990885053655798E-3</v>
      </c>
      <c r="BK132">
        <v>1.0319993792754099E-3</v>
      </c>
      <c r="BL132" s="1">
        <v>1.46861846028547E-5</v>
      </c>
      <c r="BM132" s="1">
        <v>6.3100211641526003E-5</v>
      </c>
      <c r="BN132">
        <v>0.121814880402072</v>
      </c>
      <c r="BO132">
        <v>1.14344044615521E-4</v>
      </c>
      <c r="BP132" s="1">
        <v>2.53957699593609E-5</v>
      </c>
      <c r="BQ132">
        <v>9.7293697275622495E-2</v>
      </c>
      <c r="BR132">
        <v>1.04068770235864E-2</v>
      </c>
      <c r="BS132">
        <v>1.1872141266831299E-3</v>
      </c>
      <c r="BT132">
        <v>0.19298231672600999</v>
      </c>
      <c r="BU132">
        <v>1.24449032456528E-2</v>
      </c>
      <c r="BV132">
        <v>0.65176595503305401</v>
      </c>
      <c r="BW132">
        <v>1.1607822110809801E-2</v>
      </c>
      <c r="BX132">
        <v>3.7512053855329998E-2</v>
      </c>
      <c r="BY132">
        <v>2.6606693536874201E-3</v>
      </c>
      <c r="BZ132">
        <v>0.21849035236374101</v>
      </c>
      <c r="CA132">
        <v>0.14514929761588799</v>
      </c>
      <c r="CB132">
        <v>9.7337642465707196E-4</v>
      </c>
      <c r="CC132">
        <v>0.19197894108486499</v>
      </c>
      <c r="CD132">
        <v>1.10402242594407E-3</v>
      </c>
      <c r="CE132" s="1">
        <v>6.8210359672823194E-5</v>
      </c>
      <c r="CF132" s="1">
        <v>8.9432884941841899E-5</v>
      </c>
      <c r="CG132">
        <v>5.4685542889766096E-3</v>
      </c>
      <c r="CH132">
        <v>1.7195227105497202E-2</v>
      </c>
      <c r="CI132">
        <v>1.6536308426822199E-3</v>
      </c>
      <c r="CJ132">
        <v>0.20332165466513299</v>
      </c>
      <c r="CK132">
        <v>3.4016902592728597E-2</v>
      </c>
      <c r="CL132">
        <v>7.1054760230371494E-2</v>
      </c>
      <c r="CM132">
        <v>0.141326225117786</v>
      </c>
      <c r="CN132">
        <v>5.8714124197147704E-4</v>
      </c>
      <c r="CO132">
        <v>0.14399165563087099</v>
      </c>
      <c r="CP132">
        <v>0.60217271910519099</v>
      </c>
      <c r="CQ132">
        <v>4.81898770185097E-2</v>
      </c>
      <c r="CR132">
        <v>1.2363263489758599E-2</v>
      </c>
      <c r="CS132" s="1">
        <v>9.2542651364491501E-5</v>
      </c>
      <c r="CT132" s="1">
        <v>8.1354036570347295E-7</v>
      </c>
      <c r="CU132">
        <v>9.1688749721031096E-2</v>
      </c>
      <c r="CV132">
        <v>0.36107998563282501</v>
      </c>
      <c r="CW132" s="1">
        <v>1.75994667767845E-5</v>
      </c>
      <c r="CX132" s="1">
        <v>2.81595970045509E-5</v>
      </c>
      <c r="CY132">
        <v>2.1642187193471999E-4</v>
      </c>
      <c r="CZ132">
        <v>1.69154471904449E-4</v>
      </c>
    </row>
    <row r="133" spans="1:104" x14ac:dyDescent="0.25">
      <c r="A133" t="s">
        <v>164</v>
      </c>
      <c r="B133" s="3">
        <f t="shared" si="12"/>
        <v>0</v>
      </c>
      <c r="C133">
        <f t="shared" si="13"/>
        <v>0.43044132254159428</v>
      </c>
      <c r="D133">
        <f t="shared" si="14"/>
        <v>1</v>
      </c>
      <c r="E133">
        <v>0.38069665114377099</v>
      </c>
      <c r="F133">
        <v>0.61933772817111699</v>
      </c>
      <c r="G133">
        <v>5.4983245147852702E-2</v>
      </c>
      <c r="H133">
        <v>2.83142747363559E-2</v>
      </c>
      <c r="I133">
        <v>0.19548324749547899</v>
      </c>
      <c r="J133">
        <v>0.27355362519304999</v>
      </c>
      <c r="K133">
        <v>0.94804361556118499</v>
      </c>
      <c r="L133">
        <v>0.882613018900823</v>
      </c>
      <c r="M133">
        <v>0.59989640576380598</v>
      </c>
      <c r="N133">
        <v>0.27191597416701502</v>
      </c>
      <c r="O133">
        <v>0.70764771456040898</v>
      </c>
      <c r="P133">
        <v>0.88062925969564299</v>
      </c>
      <c r="Q133">
        <v>9.8664614764088394E-3</v>
      </c>
      <c r="R133">
        <v>7.52120227615906E-2</v>
      </c>
      <c r="S133">
        <v>0.28461044862995499</v>
      </c>
      <c r="T133">
        <v>0.63204941041653295</v>
      </c>
      <c r="U133">
        <v>0.64791875767109497</v>
      </c>
      <c r="V133">
        <v>0.87062444766885705</v>
      </c>
      <c r="W133">
        <v>0.27310539866537697</v>
      </c>
      <c r="X133">
        <v>0.63946251126800302</v>
      </c>
      <c r="Y133">
        <v>2.6283636192622899E-2</v>
      </c>
      <c r="Z133">
        <v>0.78889377688759998</v>
      </c>
      <c r="AA133">
        <v>0.23633942501060401</v>
      </c>
      <c r="AB133">
        <v>0.36453450514991997</v>
      </c>
      <c r="AC133">
        <v>3.3943194276093699E-2</v>
      </c>
      <c r="AD133">
        <v>0.47476176982384999</v>
      </c>
      <c r="AE133">
        <v>0.62147880851527804</v>
      </c>
      <c r="AF133">
        <v>2.60017926383555E-2</v>
      </c>
      <c r="AG133">
        <v>1.5184541626551499E-2</v>
      </c>
      <c r="AH133">
        <v>0.88669534381901105</v>
      </c>
      <c r="AI133">
        <v>0.93616604964502304</v>
      </c>
      <c r="AJ133">
        <v>0.15460876310295699</v>
      </c>
      <c r="AK133">
        <v>3.8270561235367997E-2</v>
      </c>
      <c r="AL133">
        <v>1.2500896136631599E-2</v>
      </c>
      <c r="AM133">
        <v>0.577988099355212</v>
      </c>
      <c r="AN133">
        <v>0.161170156956112</v>
      </c>
      <c r="AO133">
        <v>2.6813910533009199E-2</v>
      </c>
      <c r="AP133">
        <v>0.63680695867341397</v>
      </c>
      <c r="AQ133">
        <v>0.39685925470265598</v>
      </c>
      <c r="AR133">
        <v>0.84066644462676898</v>
      </c>
      <c r="AS133">
        <v>0.39709908393520499</v>
      </c>
      <c r="AT133">
        <v>0.35182214924271799</v>
      </c>
      <c r="AU133">
        <v>0.36135881758708699</v>
      </c>
      <c r="AV133">
        <v>0.20191533368748599</v>
      </c>
      <c r="AW133">
        <v>0.136603468547456</v>
      </c>
      <c r="AX133">
        <v>0.84071575974864798</v>
      </c>
      <c r="AY133">
        <v>0.92437364138678402</v>
      </c>
      <c r="AZ133">
        <v>0.32136557513244002</v>
      </c>
      <c r="BA133">
        <v>0.91346369997564802</v>
      </c>
      <c r="BB133">
        <v>0.43143472916293302</v>
      </c>
      <c r="BC133">
        <v>0.31027765963749299</v>
      </c>
      <c r="BD133">
        <v>0.98223107148198496</v>
      </c>
      <c r="BE133">
        <v>0.28541287028656598</v>
      </c>
      <c r="BF133">
        <v>0.59048139666113397</v>
      </c>
      <c r="BG133">
        <v>0.86230355312715701</v>
      </c>
      <c r="BH133">
        <v>0.66191655321897003</v>
      </c>
      <c r="BI133">
        <v>6.3657330483255198E-2</v>
      </c>
      <c r="BJ133">
        <v>0.238590399225175</v>
      </c>
      <c r="BK133">
        <v>0.931422182385096</v>
      </c>
      <c r="BL133">
        <v>0.70826457370478002</v>
      </c>
      <c r="BM133">
        <v>0.30501396744960801</v>
      </c>
      <c r="BN133">
        <v>0.32189948325134998</v>
      </c>
      <c r="BO133">
        <v>0.42368200418200302</v>
      </c>
      <c r="BP133">
        <v>0.78946337459958305</v>
      </c>
      <c r="BQ133">
        <v>0.12204611001724799</v>
      </c>
      <c r="BR133">
        <v>0.42523516699445102</v>
      </c>
      <c r="BS133">
        <v>0.41901495563902103</v>
      </c>
      <c r="BT133">
        <v>0.66880519228607505</v>
      </c>
      <c r="BU133">
        <v>0.62845049781115203</v>
      </c>
      <c r="BV133">
        <v>0.63532525503223303</v>
      </c>
      <c r="BW133">
        <v>0.82196049191591403</v>
      </c>
      <c r="BX133">
        <v>0.64589162577754899</v>
      </c>
      <c r="BY133">
        <v>0.13353622207817401</v>
      </c>
      <c r="BZ133">
        <v>0.12967891613090801</v>
      </c>
      <c r="CA133">
        <v>0.34864071014832698</v>
      </c>
      <c r="CB133">
        <v>0.60220189201163099</v>
      </c>
      <c r="CC133">
        <v>0.115704738043196</v>
      </c>
      <c r="CD133">
        <v>0.35075450856595602</v>
      </c>
      <c r="CE133">
        <v>0.19642444737120099</v>
      </c>
      <c r="CF133">
        <v>1.41435097109807E-2</v>
      </c>
      <c r="CG133">
        <v>0.333971205261969</v>
      </c>
      <c r="CH133">
        <v>0.29363436008718002</v>
      </c>
      <c r="CI133">
        <v>0.66561983813240699</v>
      </c>
      <c r="CJ133">
        <v>0.67726194541407703</v>
      </c>
      <c r="CK133">
        <v>0.36104115049531799</v>
      </c>
      <c r="CL133">
        <v>0.35054969962722099</v>
      </c>
      <c r="CM133">
        <v>8.8957269870637595E-2</v>
      </c>
      <c r="CN133">
        <v>1.34490758025205E-3</v>
      </c>
      <c r="CO133">
        <v>0.15526011660286601</v>
      </c>
      <c r="CP133">
        <v>0.13993248963240701</v>
      </c>
      <c r="CQ133">
        <v>0.67182566119492804</v>
      </c>
      <c r="CR133">
        <v>0.60815121319827004</v>
      </c>
      <c r="CS133">
        <v>0.201630427683545</v>
      </c>
      <c r="CT133">
        <v>0.41249720435800002</v>
      </c>
      <c r="CU133">
        <v>0.93066878203095404</v>
      </c>
      <c r="CV133">
        <v>0.57163112407475203</v>
      </c>
      <c r="CW133">
        <v>6.2234466171511797E-3</v>
      </c>
      <c r="CX133">
        <v>0.32353071652857701</v>
      </c>
      <c r="CY133">
        <v>0.65904986248245601</v>
      </c>
      <c r="CZ133">
        <v>0.446835807650515</v>
      </c>
    </row>
    <row r="134" spans="1:104" x14ac:dyDescent="0.25">
      <c r="A134" t="s">
        <v>82</v>
      </c>
      <c r="B134" s="3">
        <f t="shared" si="12"/>
        <v>0</v>
      </c>
      <c r="C134">
        <f t="shared" si="13"/>
        <v>0.18326373242579141</v>
      </c>
      <c r="D134">
        <f t="shared" si="14"/>
        <v>1</v>
      </c>
      <c r="E134">
        <v>0.352074334894731</v>
      </c>
      <c r="F134">
        <v>5.7804161739100503E-2</v>
      </c>
      <c r="G134">
        <v>0.189796021608136</v>
      </c>
      <c r="H134">
        <v>7.1248072097624196E-2</v>
      </c>
      <c r="I134">
        <v>0.17087121296382901</v>
      </c>
      <c r="J134">
        <v>0.14315569397690101</v>
      </c>
      <c r="K134">
        <v>0.43359664908261503</v>
      </c>
      <c r="L134">
        <v>0.33753063662410698</v>
      </c>
      <c r="M134">
        <v>1.8049028833400801E-2</v>
      </c>
      <c r="N134">
        <v>0.40686574521864499</v>
      </c>
      <c r="O134">
        <v>0.38159845499803402</v>
      </c>
      <c r="P134">
        <v>0.14709695366408301</v>
      </c>
      <c r="Q134">
        <v>7.5633238291188898E-2</v>
      </c>
      <c r="R134">
        <v>0.44505258371934697</v>
      </c>
      <c r="S134">
        <v>9.2078809336151896E-2</v>
      </c>
      <c r="T134">
        <v>0.34073694000545701</v>
      </c>
      <c r="U134">
        <v>7.10824358395277E-3</v>
      </c>
      <c r="V134">
        <v>0.32503157828123203</v>
      </c>
      <c r="W134">
        <v>0.34453575328497699</v>
      </c>
      <c r="X134">
        <v>6.9090427737580798E-2</v>
      </c>
      <c r="Y134">
        <v>0.101913685968375</v>
      </c>
      <c r="Z134">
        <v>1.01511336413864E-2</v>
      </c>
      <c r="AA134">
        <v>0.36220157469687497</v>
      </c>
      <c r="AB134">
        <v>5.7400035667452198E-3</v>
      </c>
      <c r="AC134">
        <v>0.151299125323059</v>
      </c>
      <c r="AD134">
        <v>9.0661818663417507E-2</v>
      </c>
      <c r="AE134">
        <v>0.31595166594062002</v>
      </c>
      <c r="AF134">
        <v>0.10854695587443799</v>
      </c>
      <c r="AG134">
        <v>6.1170950144681199E-2</v>
      </c>
      <c r="AH134">
        <v>0.29746131079235699</v>
      </c>
      <c r="AI134">
        <v>5.9304656447732099E-2</v>
      </c>
      <c r="AJ134">
        <v>0.41717345473636502</v>
      </c>
      <c r="AK134">
        <v>2.0501635212985501E-2</v>
      </c>
      <c r="AL134">
        <v>5.5303113696465603E-3</v>
      </c>
      <c r="AM134">
        <v>7.4640180404789104E-4</v>
      </c>
      <c r="AN134">
        <v>7.4622821517494095E-2</v>
      </c>
      <c r="AO134">
        <v>0.30564538759021798</v>
      </c>
      <c r="AP134">
        <v>0.13316103342558899</v>
      </c>
      <c r="AQ134">
        <v>0.43053271245212099</v>
      </c>
      <c r="AR134">
        <v>1.026786464106E-2</v>
      </c>
      <c r="AS134">
        <v>2.7594554798315098E-2</v>
      </c>
      <c r="AT134">
        <v>0.32378566038163498</v>
      </c>
      <c r="AU134">
        <v>7.3053599852129406E-2</v>
      </c>
      <c r="AV134">
        <v>0.102123378543475</v>
      </c>
      <c r="AW134">
        <v>0.40534023064595698</v>
      </c>
      <c r="AX134">
        <v>8.9316037058621393E-3</v>
      </c>
      <c r="AY134">
        <v>7.2117712396918596E-2</v>
      </c>
      <c r="AZ134">
        <v>5.9536770170452197E-2</v>
      </c>
      <c r="BA134">
        <v>0.45732339383216702</v>
      </c>
      <c r="BB134">
        <v>7.0355548199494003E-3</v>
      </c>
      <c r="BC134">
        <v>0.320192108223807</v>
      </c>
      <c r="BD134">
        <v>5.1617571648829803E-2</v>
      </c>
      <c r="BE134">
        <v>0.33676516554192398</v>
      </c>
      <c r="BF134">
        <v>0.325809227424878</v>
      </c>
      <c r="BG134">
        <v>0.30596457605350802</v>
      </c>
      <c r="BH134">
        <v>0.116177199478902</v>
      </c>
      <c r="BI134">
        <v>1.1368549603973901E-2</v>
      </c>
      <c r="BJ134">
        <v>0.16383546676814001</v>
      </c>
      <c r="BK134">
        <v>0.134371431952577</v>
      </c>
      <c r="BL134">
        <v>5.9072879783504999E-2</v>
      </c>
      <c r="BM134">
        <v>0.28198463238351501</v>
      </c>
      <c r="BN134">
        <v>6.29399015843458E-2</v>
      </c>
      <c r="BO134">
        <v>0.336152215629684</v>
      </c>
      <c r="BP134">
        <v>0.32503157828123203</v>
      </c>
      <c r="BQ134">
        <v>0.36160982206563502</v>
      </c>
      <c r="BR134">
        <v>1.86359708860914E-2</v>
      </c>
      <c r="BS134">
        <v>7.0629193866087098E-2</v>
      </c>
      <c r="BT134">
        <v>2.1153103038107302E-2</v>
      </c>
      <c r="BU134">
        <v>8.6123463657687194E-2</v>
      </c>
      <c r="BV134">
        <v>1.3960566560267E-2</v>
      </c>
      <c r="BW134">
        <v>0.52844354505667801</v>
      </c>
      <c r="BX134">
        <v>0.35476906227043897</v>
      </c>
    </row>
    <row r="135" spans="1:104" x14ac:dyDescent="0.25">
      <c r="A135" t="s">
        <v>132</v>
      </c>
      <c r="B135" s="3">
        <f t="shared" si="12"/>
        <v>0</v>
      </c>
      <c r="C135">
        <f t="shared" si="13"/>
        <v>0.28636536175414817</v>
      </c>
      <c r="D135">
        <f t="shared" si="14"/>
        <v>1</v>
      </c>
      <c r="E135">
        <v>0.456883802365596</v>
      </c>
      <c r="F135">
        <v>0.71618003961356902</v>
      </c>
      <c r="G135">
        <v>0.49769926409135101</v>
      </c>
      <c r="H135">
        <v>0.691301884269376</v>
      </c>
      <c r="I135">
        <v>0.269164312221647</v>
      </c>
      <c r="J135">
        <v>0.19967999918463</v>
      </c>
      <c r="K135">
        <v>0.22096910791252899</v>
      </c>
      <c r="L135">
        <v>0.54321677198218299</v>
      </c>
      <c r="M135">
        <v>3.0736121555702E-2</v>
      </c>
      <c r="N135">
        <v>0.27562749438079198</v>
      </c>
      <c r="O135">
        <v>0.50980147316240698</v>
      </c>
      <c r="P135">
        <v>0.21041071101214401</v>
      </c>
      <c r="Q135">
        <v>0.46473018574292901</v>
      </c>
      <c r="R135">
        <v>2.3046259099072899E-2</v>
      </c>
      <c r="S135">
        <v>0.111945038025156</v>
      </c>
      <c r="T135">
        <v>7.5996271376430294E-2</v>
      </c>
      <c r="U135">
        <v>7.71011734529326E-3</v>
      </c>
      <c r="V135">
        <v>3.2213825195614297E-2</v>
      </c>
      <c r="W135">
        <v>0.51303908235520701</v>
      </c>
      <c r="X135">
        <v>0.11922135551515101</v>
      </c>
      <c r="Y135">
        <v>0.13913697475140199</v>
      </c>
      <c r="Z135">
        <v>0.44854873102204001</v>
      </c>
      <c r="AA135">
        <v>8.2498868121043303E-2</v>
      </c>
      <c r="AB135">
        <v>0.11944051777627999</v>
      </c>
      <c r="AC135">
        <v>0.52346563005390201</v>
      </c>
      <c r="AD135">
        <v>0.434260879795623</v>
      </c>
      <c r="AE135">
        <v>0.58690540439375805</v>
      </c>
      <c r="AF135">
        <v>0.12274114342671601</v>
      </c>
      <c r="AG135">
        <v>0.58368847653918099</v>
      </c>
      <c r="AH135">
        <v>0.46769135554722902</v>
      </c>
      <c r="AI135">
        <v>6.0354395808963297E-2</v>
      </c>
      <c r="AJ135">
        <v>0.41116665661684998</v>
      </c>
      <c r="AK135">
        <v>0.13731468331667701</v>
      </c>
      <c r="AL135">
        <v>0.12130785446291199</v>
      </c>
      <c r="AM135">
        <v>0.227209682886715</v>
      </c>
      <c r="AN135">
        <v>0.55507279829349299</v>
      </c>
      <c r="AO135">
        <v>6.1747642970772003E-2</v>
      </c>
      <c r="AP135">
        <v>0.109642534041815</v>
      </c>
      <c r="AQ135">
        <v>0.19869756392254201</v>
      </c>
      <c r="AR135">
        <v>0.149959172194089</v>
      </c>
      <c r="AS135">
        <v>0.193552584148314</v>
      </c>
      <c r="AT135">
        <v>9.5973099756691396E-2</v>
      </c>
      <c r="AU135">
        <v>0.106389061748571</v>
      </c>
      <c r="AV135">
        <v>1.33741817001105E-2</v>
      </c>
      <c r="AW135">
        <v>0.19685757092640099</v>
      </c>
      <c r="AX135">
        <v>1.6935130078189701E-2</v>
      </c>
      <c r="AY135">
        <v>0.56312369047473998</v>
      </c>
      <c r="AZ135">
        <v>0.44395215969058299</v>
      </c>
      <c r="BA135">
        <v>0.50274647905037395</v>
      </c>
      <c r="BB135">
        <v>0.19943431908377901</v>
      </c>
      <c r="BC135">
        <v>0.54145329739514803</v>
      </c>
      <c r="BD135">
        <v>0.14764048710563701</v>
      </c>
      <c r="BE135">
        <v>0.13742840112171301</v>
      </c>
      <c r="BF135">
        <v>0.46676763646422598</v>
      </c>
      <c r="BG135">
        <v>0.60024961263989196</v>
      </c>
      <c r="BH135">
        <v>2.2823722795024998E-2</v>
      </c>
      <c r="BI135">
        <v>0.43582200500889001</v>
      </c>
      <c r="BJ135">
        <v>0.45988547323479001</v>
      </c>
      <c r="BK135">
        <v>0.44644638927574598</v>
      </c>
      <c r="BL135">
        <v>0.42182537674798498</v>
      </c>
      <c r="BM135">
        <v>0.31177550663075798</v>
      </c>
      <c r="BN135">
        <v>0.60208255070574201</v>
      </c>
      <c r="BO135">
        <v>5.3808120910330002E-3</v>
      </c>
      <c r="BP135">
        <v>0.68138736230188002</v>
      </c>
      <c r="BQ135">
        <v>6.9404371336815499E-2</v>
      </c>
      <c r="BR135">
        <v>0.46100710249441301</v>
      </c>
      <c r="BS135">
        <v>0.391601059986735</v>
      </c>
      <c r="BT135">
        <v>0.119769469124249</v>
      </c>
      <c r="BU135">
        <v>0.138680842800391</v>
      </c>
      <c r="BV135">
        <v>5.6578935722900701E-2</v>
      </c>
      <c r="BW135">
        <v>0.495947787145049</v>
      </c>
      <c r="BX135">
        <v>0.24138120151106099</v>
      </c>
      <c r="BY135">
        <v>3.6175711573739902E-2</v>
      </c>
      <c r="BZ135">
        <v>0.102486799254981</v>
      </c>
      <c r="CA135">
        <v>8.4843828163767301E-4</v>
      </c>
      <c r="CB135">
        <v>0.29693916323900799</v>
      </c>
      <c r="CC135">
        <v>0.515580980073433</v>
      </c>
    </row>
    <row r="136" spans="1:104" x14ac:dyDescent="0.25">
      <c r="A136" t="s">
        <v>50</v>
      </c>
      <c r="B136" s="3">
        <f t="shared" si="12"/>
        <v>0.11</v>
      </c>
      <c r="C136">
        <f t="shared" si="13"/>
        <v>6.1387907101904088E-2</v>
      </c>
      <c r="D136">
        <f t="shared" si="14"/>
        <v>1</v>
      </c>
      <c r="E136">
        <v>0.30196508182002901</v>
      </c>
      <c r="F136">
        <v>6.1699748405147196E-4</v>
      </c>
      <c r="G136">
        <v>4.4630120380237501E-4</v>
      </c>
      <c r="H136">
        <v>1.5988429157443201E-3</v>
      </c>
      <c r="I136">
        <v>2.7559444282795598E-2</v>
      </c>
      <c r="J136">
        <v>5.0067526623823397E-3</v>
      </c>
      <c r="K136">
        <v>0.70633983053571603</v>
      </c>
      <c r="L136">
        <v>2.4290345398929E-3</v>
      </c>
      <c r="M136">
        <v>6.7167910730639602E-2</v>
      </c>
      <c r="N136">
        <v>3.0769857112002801E-2</v>
      </c>
      <c r="O136">
        <v>1.8235788290137101E-4</v>
      </c>
      <c r="P136">
        <v>3.3249697868217999E-2</v>
      </c>
      <c r="Q136">
        <v>2.0876473003902099E-3</v>
      </c>
      <c r="R136">
        <v>3.5889388919241902E-4</v>
      </c>
      <c r="S136">
        <v>4.9345332370456301E-3</v>
      </c>
      <c r="T136">
        <v>2.4193855383961401E-2</v>
      </c>
      <c r="U136">
        <v>0.153174680487248</v>
      </c>
      <c r="V136" s="1">
        <v>2.5068684520891001E-5</v>
      </c>
      <c r="W136" s="1">
        <v>5.4061992861850999E-5</v>
      </c>
      <c r="X136">
        <v>2.59510172733971E-2</v>
      </c>
      <c r="Y136">
        <v>1.3923493838971001E-3</v>
      </c>
      <c r="Z136">
        <v>2.6458453214559699E-3</v>
      </c>
      <c r="AA136">
        <v>2.17878263293556E-4</v>
      </c>
      <c r="AB136">
        <v>0.28301731459691798</v>
      </c>
      <c r="AC136">
        <v>0.10832358269145299</v>
      </c>
      <c r="AD136">
        <v>2.89090980933923E-4</v>
      </c>
      <c r="AE136">
        <v>5.6906284326463302E-2</v>
      </c>
      <c r="AF136">
        <v>3.5463543809267903E-2</v>
      </c>
      <c r="AG136">
        <v>5.0241043992777602E-2</v>
      </c>
      <c r="AH136">
        <v>2.4758339845936902E-3</v>
      </c>
      <c r="AI136">
        <v>1.5013271494183501E-3</v>
      </c>
      <c r="AJ136">
        <v>2.3156541449551398E-3</v>
      </c>
      <c r="AK136">
        <v>5.5471514042891502E-2</v>
      </c>
      <c r="AL136" s="1">
        <v>8.2133539323351801E-5</v>
      </c>
      <c r="AM136">
        <v>9.8868500949684402E-3</v>
      </c>
      <c r="AN136" s="1">
        <v>4.4342167360437097E-5</v>
      </c>
      <c r="AO136" s="1">
        <v>2.40837510066377E-5</v>
      </c>
      <c r="AP136" s="1">
        <v>4.9249594773139501E-5</v>
      </c>
      <c r="AQ136">
        <v>0.15736106409838499</v>
      </c>
      <c r="AR136">
        <v>7.8461517411192602E-2</v>
      </c>
      <c r="AS136">
        <v>3.40517904733008E-2</v>
      </c>
      <c r="AT136" s="1">
        <v>4.1235976208897201E-5</v>
      </c>
      <c r="AU136">
        <v>0.142781728161709</v>
      </c>
      <c r="AV136">
        <v>1.8562534985862101E-3</v>
      </c>
      <c r="AW136">
        <v>5.3528127060587898E-3</v>
      </c>
      <c r="AX136">
        <v>3.9821910004065202E-2</v>
      </c>
      <c r="AY136">
        <v>3.5647329737907801E-4</v>
      </c>
      <c r="AZ136">
        <v>2.4528695833066401E-4</v>
      </c>
      <c r="BA136">
        <v>1.9296670780501099E-3</v>
      </c>
      <c r="BB136">
        <v>0.36327258597553203</v>
      </c>
      <c r="BC136">
        <v>7.13831761671138E-4</v>
      </c>
      <c r="BD136">
        <v>0.310592648467864</v>
      </c>
      <c r="BE136">
        <v>3.4695205965518797E-2</v>
      </c>
      <c r="BF136">
        <v>0.23482619390335099</v>
      </c>
      <c r="BG136">
        <v>4.8589720473867504E-3</v>
      </c>
      <c r="BH136">
        <v>1.19630105039574E-3</v>
      </c>
      <c r="BI136">
        <v>1.9026705262844199E-2</v>
      </c>
      <c r="BJ136">
        <v>2.2138054342823999E-2</v>
      </c>
      <c r="BK136">
        <v>1.0951690223525601E-2</v>
      </c>
      <c r="BL136">
        <v>7.8848416873042503E-4</v>
      </c>
      <c r="BM136">
        <v>0.179065828346647</v>
      </c>
      <c r="BN136" s="1">
        <v>2.38966136731371E-5</v>
      </c>
      <c r="BO136">
        <v>1.6279666729726E-2</v>
      </c>
      <c r="BP136">
        <v>7.6627928878969104E-3</v>
      </c>
      <c r="BQ136">
        <v>0.14540873779392</v>
      </c>
      <c r="BR136">
        <v>0.198818247924542</v>
      </c>
      <c r="BS136">
        <v>1.2541684981567301E-4</v>
      </c>
      <c r="BT136">
        <v>3.5350850230174798E-4</v>
      </c>
      <c r="BU136">
        <v>0.46264982322252901</v>
      </c>
      <c r="BV136">
        <v>8.7501055235175394E-3</v>
      </c>
      <c r="BW136">
        <v>0.137294650921336</v>
      </c>
      <c r="BX136">
        <v>0.151331454261141</v>
      </c>
      <c r="BY136">
        <v>4.0050862060170099E-4</v>
      </c>
      <c r="BZ136">
        <v>4.8961121833252796E-3</v>
      </c>
      <c r="CA136">
        <v>5.81374014726075E-2</v>
      </c>
      <c r="CB136">
        <v>4.8872286231002399E-2</v>
      </c>
      <c r="CC136">
        <v>2.532517363854E-4</v>
      </c>
      <c r="CD136" s="1">
        <v>1.6551704540416799E-5</v>
      </c>
      <c r="CE136">
        <v>1.5897787298131601E-4</v>
      </c>
      <c r="CF136">
        <v>3.24647413640102E-4</v>
      </c>
      <c r="CG136">
        <v>9.8151179806110107E-3</v>
      </c>
      <c r="CH136">
        <v>2.8709500895665802E-4</v>
      </c>
      <c r="CI136">
        <v>2.3421194462313399E-2</v>
      </c>
      <c r="CJ136">
        <v>0.18200561462631801</v>
      </c>
      <c r="CK136">
        <v>0.142526293695416</v>
      </c>
      <c r="CL136">
        <v>0.45927271367636002</v>
      </c>
      <c r="CM136">
        <v>0.30768292599152702</v>
      </c>
      <c r="CN136">
        <v>3.1472226718869001E-3</v>
      </c>
      <c r="CO136">
        <v>1.64813387651041E-4</v>
      </c>
      <c r="CP136">
        <v>5.8989432390796097E-3</v>
      </c>
      <c r="CQ136">
        <v>3.5106919185455103E-2</v>
      </c>
      <c r="CR136">
        <v>1.75015010831767E-3</v>
      </c>
      <c r="CS136">
        <v>1.4537859097299601E-2</v>
      </c>
      <c r="CT136" s="1">
        <v>7.9182972731338297E-5</v>
      </c>
      <c r="CU136">
        <v>1.0670353593616099E-2</v>
      </c>
      <c r="CV136">
        <v>2.99194318234649E-4</v>
      </c>
      <c r="CW136">
        <v>6.27387397937792E-3</v>
      </c>
      <c r="CX136" s="1">
        <v>1.00823021127516E-5</v>
      </c>
      <c r="CY136">
        <v>3.11809822702977E-2</v>
      </c>
      <c r="CZ136">
        <v>2.0056108855261399E-2</v>
      </c>
    </row>
    <row r="137" spans="1:104" x14ac:dyDescent="0.25">
      <c r="A137" t="s">
        <v>21</v>
      </c>
      <c r="B137" s="3">
        <f t="shared" si="12"/>
        <v>0.26</v>
      </c>
      <c r="C137">
        <f t="shared" si="13"/>
        <v>2.3582047797955343E-2</v>
      </c>
      <c r="D137">
        <f t="shared" si="14"/>
        <v>1</v>
      </c>
      <c r="E137">
        <v>4.7297731509759102E-3</v>
      </c>
      <c r="F137">
        <v>4.2344279059805E-2</v>
      </c>
      <c r="G137" s="1">
        <v>7.8853650399788296E-7</v>
      </c>
      <c r="H137">
        <v>2.8592706409276002E-3</v>
      </c>
      <c r="I137">
        <v>1.6793141365281701E-4</v>
      </c>
      <c r="J137">
        <v>6.8833401450082499E-4</v>
      </c>
      <c r="K137" s="1">
        <v>4.8795096843084099E-5</v>
      </c>
      <c r="L137">
        <v>1.07263231751646E-3</v>
      </c>
      <c r="M137">
        <v>0.395126536520919</v>
      </c>
      <c r="N137">
        <v>1.6046805573669801E-4</v>
      </c>
      <c r="O137" s="1">
        <v>2.9999336868030501E-7</v>
      </c>
      <c r="P137">
        <v>4.8049238004538803E-3</v>
      </c>
      <c r="Q137">
        <v>3.8669221915508699E-3</v>
      </c>
      <c r="R137" s="1">
        <v>7.5807928251713497E-6</v>
      </c>
      <c r="S137">
        <v>0.160088470441305</v>
      </c>
      <c r="T137" s="1">
        <v>2.3376585735244998E-6</v>
      </c>
      <c r="U137">
        <v>1.5670854334296201E-3</v>
      </c>
      <c r="V137">
        <v>2.1468738024536701E-4</v>
      </c>
      <c r="W137">
        <v>1.7038295969469301E-3</v>
      </c>
      <c r="X137">
        <v>1.3996106722198199E-4</v>
      </c>
      <c r="Y137">
        <v>0.13824996374839399</v>
      </c>
      <c r="Z137" s="1">
        <v>4.2667060255373699E-6</v>
      </c>
      <c r="AA137">
        <v>6.8775547221990897E-4</v>
      </c>
      <c r="AB137">
        <v>1.3502994585178501E-3</v>
      </c>
      <c r="AC137" s="1">
        <v>1.6484067275624599E-5</v>
      </c>
      <c r="AD137" s="1">
        <v>8.5458534650427705E-9</v>
      </c>
      <c r="AE137">
        <v>1.90653309723849E-2</v>
      </c>
      <c r="AF137">
        <v>6.2867962965864298E-3</v>
      </c>
      <c r="AG137">
        <v>6.2073739401064896E-3</v>
      </c>
      <c r="AH137" s="1">
        <v>1.81711598411283E-6</v>
      </c>
      <c r="AI137">
        <v>1.8622306616984099E-4</v>
      </c>
      <c r="AJ137">
        <v>9.0293379066680196E-2</v>
      </c>
      <c r="AK137" s="1">
        <v>8.1677951110686002E-5</v>
      </c>
      <c r="AL137">
        <v>4.4454406890736403E-3</v>
      </c>
      <c r="AM137" s="1">
        <v>7.9032656158210202E-5</v>
      </c>
      <c r="AN137">
        <v>2.1377961317317201E-2</v>
      </c>
      <c r="AO137">
        <v>1.57066087050462E-3</v>
      </c>
      <c r="AP137" s="1">
        <v>2.6501137961016502E-6</v>
      </c>
      <c r="AQ137" s="1">
        <v>2.2626626784934999E-5</v>
      </c>
      <c r="AR137" s="1">
        <v>6.7874448355322495E-5</v>
      </c>
      <c r="AS137">
        <v>6.8905494096113698E-2</v>
      </c>
      <c r="AT137">
        <v>2.0414694543609401E-2</v>
      </c>
      <c r="AU137">
        <v>0.18744519498606399</v>
      </c>
      <c r="AV137">
        <v>1.1581828189478299E-3</v>
      </c>
      <c r="AW137">
        <v>2.3766974540999101E-4</v>
      </c>
      <c r="AX137" s="1">
        <v>8.1608238705420006E-6</v>
      </c>
      <c r="AY137">
        <v>9.2008796070086295E-3</v>
      </c>
      <c r="AZ137" s="1">
        <v>7.6499017111551696E-8</v>
      </c>
      <c r="BA137">
        <v>3.5380996738635698E-3</v>
      </c>
      <c r="BB137">
        <v>9.0872036105284597E-3</v>
      </c>
      <c r="BC137" s="1">
        <v>3.1857470535835E-6</v>
      </c>
      <c r="BD137">
        <v>4.1539433970608497E-2</v>
      </c>
      <c r="BE137" s="1">
        <v>6.51002848410635E-6</v>
      </c>
      <c r="BF137" s="1">
        <v>3.2915497612877999E-5</v>
      </c>
      <c r="BG137">
        <v>1.5484771813878E-4</v>
      </c>
      <c r="BH137">
        <v>2.54690680305052E-3</v>
      </c>
      <c r="BI137">
        <v>6.7339199357394899E-3</v>
      </c>
      <c r="BJ137">
        <v>2.79777747866467E-2</v>
      </c>
      <c r="BK137">
        <v>1.1545031616563501E-3</v>
      </c>
      <c r="BL137">
        <v>1.14308554276324E-2</v>
      </c>
      <c r="BM137" s="1">
        <v>9.8267476279670393E-6</v>
      </c>
      <c r="BN137">
        <v>2.04346590502885E-4</v>
      </c>
      <c r="BO137">
        <v>8.2613128300183403E-3</v>
      </c>
      <c r="BP137">
        <v>1.6361146451002999E-2</v>
      </c>
      <c r="BQ137">
        <v>4.5108257829880202E-4</v>
      </c>
      <c r="BR137" s="1">
        <v>4.0289906424668999E-5</v>
      </c>
      <c r="BS137" s="1">
        <v>6.61913507752023E-7</v>
      </c>
      <c r="BT137" s="1">
        <v>6.1350270236410396E-6</v>
      </c>
      <c r="BU137">
        <v>1.1239325345521901E-3</v>
      </c>
      <c r="BV137">
        <v>9.3119283618868301E-3</v>
      </c>
      <c r="BW137">
        <v>5.9494898721082299E-3</v>
      </c>
      <c r="BX137">
        <v>1.5988653918602E-4</v>
      </c>
      <c r="BY137">
        <v>5.8202127276337705E-4</v>
      </c>
      <c r="BZ137">
        <v>5.2164321367284897E-4</v>
      </c>
      <c r="CA137">
        <v>1.96959445683332E-2</v>
      </c>
      <c r="CB137">
        <v>3.5495750874686198E-2</v>
      </c>
      <c r="CC137">
        <v>1.1000223664112501E-3</v>
      </c>
      <c r="CD137">
        <v>4.1025156527332201E-4</v>
      </c>
      <c r="CE137">
        <v>1.0347859648065099E-3</v>
      </c>
      <c r="CF137" s="1">
        <v>1.7674926230538002E-11</v>
      </c>
      <c r="CG137" s="1">
        <v>4.0581557768986498E-5</v>
      </c>
      <c r="CH137">
        <v>1.25519303947629E-3</v>
      </c>
      <c r="CI137">
        <v>2.70039779638049E-3</v>
      </c>
      <c r="CJ137">
        <v>2.5683035445342901E-3</v>
      </c>
      <c r="CK137">
        <v>3.59712492820088E-3</v>
      </c>
      <c r="CL137">
        <v>1.0782329927528399E-3</v>
      </c>
      <c r="CM137">
        <v>0.63890095239068001</v>
      </c>
      <c r="CN137">
        <v>2.5312615196943201E-2</v>
      </c>
      <c r="CO137">
        <v>3.3009852392316199E-4</v>
      </c>
      <c r="CP137">
        <v>7.5081145251309003E-2</v>
      </c>
      <c r="CQ137">
        <v>6.1851157844100097E-3</v>
      </c>
      <c r="CR137">
        <v>2.9810237372834902E-2</v>
      </c>
      <c r="CS137">
        <v>9.815723031504841E-4</v>
      </c>
      <c r="CT137" s="1">
        <v>1.53071696017519E-8</v>
      </c>
      <c r="CU137">
        <v>1.2911841379321801E-4</v>
      </c>
      <c r="CV137">
        <v>1.21660762982477E-4</v>
      </c>
      <c r="CW137">
        <v>5.7197494575418902E-2</v>
      </c>
      <c r="CX137">
        <v>3.7135633208542199E-3</v>
      </c>
      <c r="CY137">
        <v>5.10773101058836E-3</v>
      </c>
      <c r="CZ137">
        <v>0.10220412675294201</v>
      </c>
    </row>
    <row r="138" spans="1:104" x14ac:dyDescent="0.25">
      <c r="A138" t="s">
        <v>14</v>
      </c>
      <c r="B138" s="3">
        <f t="shared" si="12"/>
        <v>0.1</v>
      </c>
      <c r="C138">
        <f t="shared" si="13"/>
        <v>0.15741308439264112</v>
      </c>
      <c r="D138">
        <f t="shared" si="14"/>
        <v>1</v>
      </c>
      <c r="E138">
        <v>0.81308253553501597</v>
      </c>
      <c r="F138">
        <v>5.1307432831053497E-2</v>
      </c>
      <c r="G138" s="1">
        <v>9.6719337132954499E-8</v>
      </c>
      <c r="H138">
        <v>1.6343314393853298E-2</v>
      </c>
      <c r="I138">
        <v>1.57393792986243E-3</v>
      </c>
      <c r="J138" s="1">
        <v>2.5017618616663998E-7</v>
      </c>
      <c r="K138">
        <v>5.5574586118877903E-2</v>
      </c>
      <c r="L138">
        <v>8.2189128821176499E-3</v>
      </c>
      <c r="M138">
        <v>0.25505726282454599</v>
      </c>
      <c r="N138" s="1">
        <v>5.7002226755471097E-5</v>
      </c>
      <c r="O138">
        <v>2.9609890001330402E-4</v>
      </c>
      <c r="P138" s="1">
        <v>1.33660673550236E-6</v>
      </c>
      <c r="Q138">
        <v>0.33624485576246299</v>
      </c>
      <c r="R138">
        <v>6.6799420947068103E-2</v>
      </c>
      <c r="S138">
        <v>6.7018976504781896E-3</v>
      </c>
      <c r="T138">
        <v>5.72170860241559E-2</v>
      </c>
      <c r="U138">
        <v>6.5433209612828794E-2</v>
      </c>
      <c r="V138">
        <v>0.200763410972576</v>
      </c>
      <c r="W138" s="1">
        <v>4.7905419016857503E-5</v>
      </c>
      <c r="X138">
        <v>0.61300078853238005</v>
      </c>
      <c r="Y138">
        <v>5.36266137220475E-3</v>
      </c>
      <c r="Z138">
        <v>0.20087352339105199</v>
      </c>
      <c r="AA138" s="1">
        <v>1.53727997345412E-6</v>
      </c>
      <c r="AB138">
        <v>1.04244667343984E-3</v>
      </c>
      <c r="AC138">
        <v>2.1341270694980399E-2</v>
      </c>
      <c r="AD138">
        <v>1.17234595772873E-2</v>
      </c>
      <c r="AE138">
        <v>0.114960779956263</v>
      </c>
      <c r="AF138">
        <v>0.162433145550299</v>
      </c>
      <c r="AG138">
        <v>0.56415351591783702</v>
      </c>
      <c r="AH138" s="1">
        <v>7.6010270421554194E-5</v>
      </c>
      <c r="AI138">
        <v>1.60096759149514E-2</v>
      </c>
      <c r="AJ138">
        <v>0.38855409723765599</v>
      </c>
      <c r="AK138">
        <v>5.7898535639409901E-2</v>
      </c>
      <c r="AL138">
        <v>3.6887481832612701E-2</v>
      </c>
      <c r="AM138">
        <v>2.02181568755314E-3</v>
      </c>
      <c r="AN138">
        <v>2.97311099706215E-3</v>
      </c>
      <c r="AO138">
        <v>0.52355363828234902</v>
      </c>
      <c r="AP138">
        <v>2.49025864779737E-2</v>
      </c>
      <c r="AQ138">
        <v>2.2454931707735999E-2</v>
      </c>
      <c r="AR138">
        <v>9.1031042647743005E-3</v>
      </c>
      <c r="AS138">
        <v>0.28613170357739298</v>
      </c>
      <c r="AT138">
        <v>8.6517422923827498E-4</v>
      </c>
      <c r="AU138">
        <v>0.79531687012626795</v>
      </c>
      <c r="AV138">
        <v>1.1507373909726E-3</v>
      </c>
      <c r="AW138" s="1">
        <v>8.3119841204961199E-5</v>
      </c>
      <c r="AX138">
        <v>1.5342035930025399E-3</v>
      </c>
      <c r="AY138">
        <v>6.2251357791179096E-3</v>
      </c>
      <c r="AZ138">
        <v>1.0370541269531901E-2</v>
      </c>
      <c r="BA138">
        <v>0.69474427104991399</v>
      </c>
      <c r="BB138">
        <v>4.5803901161137597E-2</v>
      </c>
      <c r="BC138">
        <v>3.4514783724663902E-3</v>
      </c>
      <c r="BD138" s="1">
        <v>1.74992745188574E-5</v>
      </c>
      <c r="BE138">
        <v>3.6424650247454098E-3</v>
      </c>
      <c r="BF138">
        <v>8.3235913243792702E-4</v>
      </c>
      <c r="BG138">
        <v>0.532679817442403</v>
      </c>
      <c r="BH138">
        <v>3.1891203799368502E-2</v>
      </c>
      <c r="BI138">
        <v>4.37833003284632E-4</v>
      </c>
      <c r="BJ138">
        <v>2.4736302927346399E-2</v>
      </c>
      <c r="BK138">
        <v>0.252008372320638</v>
      </c>
      <c r="BL138">
        <v>9.5541045469017802E-2</v>
      </c>
      <c r="BM138">
        <v>1.11452385367361E-3</v>
      </c>
      <c r="BN138">
        <v>0.19796920352586</v>
      </c>
      <c r="BO138">
        <v>9.3535096269674503E-2</v>
      </c>
      <c r="BP138">
        <v>4.7824462875323102E-4</v>
      </c>
      <c r="BQ138">
        <v>1.4282423644008099E-2</v>
      </c>
      <c r="BR138">
        <v>0.94995232180093903</v>
      </c>
      <c r="BS138">
        <v>9.0606033539127703E-2</v>
      </c>
      <c r="BT138">
        <v>0.65525650118481504</v>
      </c>
      <c r="BU138">
        <v>0.39802228759905101</v>
      </c>
      <c r="BV138">
        <v>0.98615793400257801</v>
      </c>
      <c r="BW138">
        <v>2.7928493575602202E-3</v>
      </c>
      <c r="BX138">
        <v>1.04669977526938E-2</v>
      </c>
      <c r="BY138">
        <v>3.9909615736935099E-2</v>
      </c>
      <c r="BZ138">
        <v>4.3884254048478198E-4</v>
      </c>
      <c r="CA138">
        <v>5.3509591931525498E-2</v>
      </c>
      <c r="CB138">
        <v>1.56841119433623E-4</v>
      </c>
      <c r="CC138">
        <v>0.71289194630894603</v>
      </c>
      <c r="CD138">
        <v>1.9120823272088301E-4</v>
      </c>
      <c r="CE138">
        <v>0.154204517185065</v>
      </c>
      <c r="CF138">
        <v>1.5960834176435601E-4</v>
      </c>
      <c r="CG138">
        <v>3.0827254019553602E-3</v>
      </c>
      <c r="CH138">
        <v>3.2802662891676097E-2</v>
      </c>
      <c r="CI138" s="1">
        <v>8.05352621286046E-6</v>
      </c>
      <c r="CJ138">
        <v>0.47428611434746498</v>
      </c>
      <c r="CK138">
        <v>0.126946186861778</v>
      </c>
      <c r="CL138">
        <v>0.23022082083613901</v>
      </c>
      <c r="CM138">
        <v>0.23941283438490699</v>
      </c>
      <c r="CN138">
        <v>6.4171746877249899E-2</v>
      </c>
      <c r="CO138">
        <v>2.2638133465564E-4</v>
      </c>
      <c r="CP138">
        <v>0.55684817510611095</v>
      </c>
      <c r="CQ138">
        <v>0.161278471169464</v>
      </c>
      <c r="CR138">
        <v>0.57533603130926803</v>
      </c>
      <c r="CS138">
        <v>8.6033308984315798E-2</v>
      </c>
      <c r="CT138">
        <v>0.189540854411307</v>
      </c>
      <c r="CU138">
        <v>0.581965888834587</v>
      </c>
      <c r="CV138">
        <v>0.51510870209194204</v>
      </c>
      <c r="CW138">
        <v>3.2187566839161998E-3</v>
      </c>
      <c r="CX138">
        <v>2.69221729051375E-3</v>
      </c>
      <c r="CY138">
        <v>1.2236012371298099E-2</v>
      </c>
      <c r="CZ138">
        <v>2.22832004185738E-2</v>
      </c>
    </row>
    <row r="139" spans="1:104" x14ac:dyDescent="0.25">
      <c r="A139" t="s">
        <v>140</v>
      </c>
      <c r="B139" s="3">
        <f t="shared" si="12"/>
        <v>0</v>
      </c>
      <c r="C139">
        <f t="shared" si="13"/>
        <v>0.30119450097781941</v>
      </c>
      <c r="D139">
        <f t="shared" si="14"/>
        <v>1</v>
      </c>
      <c r="E139">
        <v>0.82386550575080597</v>
      </c>
      <c r="F139">
        <v>7.4066076799383193E-2</v>
      </c>
      <c r="G139">
        <v>3.8835092228824098E-3</v>
      </c>
      <c r="H139">
        <v>0.103221122924776</v>
      </c>
      <c r="I139">
        <v>0.58897070188876499</v>
      </c>
      <c r="J139">
        <v>0.28391563179448098</v>
      </c>
      <c r="K139">
        <v>0.178018040575462</v>
      </c>
      <c r="L139">
        <v>2.1655832853460701E-2</v>
      </c>
      <c r="M139">
        <v>8.4988543673277697E-2</v>
      </c>
      <c r="N139">
        <v>0.333124895256801</v>
      </c>
      <c r="O139">
        <v>0.28914039925358698</v>
      </c>
      <c r="P139">
        <v>0.137193242197408</v>
      </c>
      <c r="Q139">
        <v>9.8257563161410003E-3</v>
      </c>
      <c r="R139">
        <v>0.19362085813760299</v>
      </c>
      <c r="S139">
        <v>0.34519985927663099</v>
      </c>
      <c r="T139">
        <v>1.81042824110728E-4</v>
      </c>
      <c r="U139">
        <v>0.50517743473388499</v>
      </c>
      <c r="V139">
        <v>0.45961785274287698</v>
      </c>
      <c r="W139">
        <v>5.0248825253462297E-2</v>
      </c>
      <c r="X139">
        <v>1.1499327427331801E-3</v>
      </c>
      <c r="Y139">
        <v>9.8371812925047902E-2</v>
      </c>
      <c r="Z139">
        <v>0.17713550373380699</v>
      </c>
      <c r="AA139">
        <v>0.575898642084687</v>
      </c>
      <c r="AB139">
        <v>0.49659842540890098</v>
      </c>
      <c r="AC139">
        <v>0.56474359945958197</v>
      </c>
      <c r="AD139">
        <v>0.13237134836530901</v>
      </c>
      <c r="AE139">
        <v>7.4899280479628599E-2</v>
      </c>
      <c r="AF139">
        <v>0.53009394004522803</v>
      </c>
      <c r="AG139">
        <v>1.88222601290517E-2</v>
      </c>
      <c r="AH139">
        <v>0.14454537864659001</v>
      </c>
      <c r="AI139">
        <v>0.34002509757345201</v>
      </c>
      <c r="AJ139">
        <v>7.5138231942490696E-2</v>
      </c>
      <c r="AK139">
        <v>0.30335010570074999</v>
      </c>
      <c r="AL139">
        <v>1.5910959919916499E-2</v>
      </c>
      <c r="AM139">
        <v>0.48880150668889699</v>
      </c>
      <c r="AN139">
        <v>0.18999377896532799</v>
      </c>
      <c r="AO139">
        <v>0.22662100881084499</v>
      </c>
      <c r="AP139">
        <v>0.22895966606874599</v>
      </c>
      <c r="AQ139">
        <v>0.75651438317889297</v>
      </c>
      <c r="AR139">
        <v>2.9121552666449599E-2</v>
      </c>
      <c r="AS139">
        <v>1.7055624357382201E-4</v>
      </c>
      <c r="AT139">
        <v>0.226150931248883</v>
      </c>
      <c r="AU139">
        <v>0.21867952680854</v>
      </c>
      <c r="AV139">
        <v>0.62865740508516899</v>
      </c>
      <c r="AW139">
        <v>0.23395657700259501</v>
      </c>
      <c r="AX139">
        <v>0.96281851225950299</v>
      </c>
      <c r="AY139">
        <v>6.7189386631374207E-2</v>
      </c>
      <c r="AZ139">
        <v>0.27840577397166999</v>
      </c>
      <c r="BA139">
        <v>0.84845109474032898</v>
      </c>
      <c r="BB139">
        <v>0.64519721284015896</v>
      </c>
      <c r="BC139">
        <v>2.3055141363548799E-3</v>
      </c>
      <c r="BD139">
        <v>0.17178871630822801</v>
      </c>
      <c r="BE139">
        <v>0.41471508166937698</v>
      </c>
      <c r="BF139">
        <v>0.18751744835350001</v>
      </c>
      <c r="BG139">
        <v>8.5226886756110802E-4</v>
      </c>
      <c r="BH139">
        <v>0.17397163383078901</v>
      </c>
      <c r="BI139">
        <v>0.12386154500997899</v>
      </c>
      <c r="BJ139">
        <v>0.32548707299013602</v>
      </c>
      <c r="BK139">
        <v>0.29990632054496003</v>
      </c>
      <c r="BL139">
        <v>0.64065948158073105</v>
      </c>
      <c r="BM139">
        <v>0.45722004213760797</v>
      </c>
      <c r="BN139">
        <v>0.27354222433922198</v>
      </c>
      <c r="BO139">
        <v>2.1533678816986299E-2</v>
      </c>
      <c r="BP139">
        <v>0.60815958999369601</v>
      </c>
      <c r="BQ139">
        <v>9.0634324851217602E-3</v>
      </c>
      <c r="BR139">
        <v>0.84271148235736204</v>
      </c>
      <c r="BS139">
        <v>0.25324853449337398</v>
      </c>
      <c r="BT139">
        <v>0.22005939030609101</v>
      </c>
      <c r="BU139">
        <v>0.81311641273408897</v>
      </c>
      <c r="BV139">
        <v>8.4772615278406408E-3</v>
      </c>
      <c r="BW139">
        <v>8.5018769343244899E-2</v>
      </c>
      <c r="BX139">
        <v>0.78653955407794895</v>
      </c>
      <c r="BY139">
        <v>0.44453850799487299</v>
      </c>
      <c r="BZ139">
        <v>0.21679481640567799</v>
      </c>
      <c r="CA139">
        <v>0.20042039502421599</v>
      </c>
      <c r="CB139">
        <v>5.4237763186284697E-2</v>
      </c>
      <c r="CC139">
        <v>0.35266235715489902</v>
      </c>
      <c r="CD139">
        <v>2.9924559027601501E-2</v>
      </c>
      <c r="CE139">
        <v>1.35868681035982E-2</v>
      </c>
      <c r="CF139">
        <v>0.57064614198876296</v>
      </c>
      <c r="CG139">
        <v>0.43016777741096901</v>
      </c>
      <c r="CH139">
        <v>1.84901991649905E-4</v>
      </c>
      <c r="CI139">
        <v>0.26071043792874399</v>
      </c>
      <c r="CJ139">
        <v>2.3244300205646998E-2</v>
      </c>
      <c r="CK139">
        <v>0.80768247090650003</v>
      </c>
      <c r="CL139">
        <v>0.14084267631132</v>
      </c>
      <c r="CM139">
        <v>0.23369664119585201</v>
      </c>
      <c r="CN139">
        <v>0.21586414138635199</v>
      </c>
      <c r="CO139">
        <v>0.45961785274287698</v>
      </c>
      <c r="CP139">
        <v>0.83401092110052299</v>
      </c>
      <c r="CQ139">
        <v>0.43110785193178602</v>
      </c>
      <c r="CR139">
        <v>0.26409134109592403</v>
      </c>
      <c r="CS139">
        <v>0.240340496291642</v>
      </c>
      <c r="CT139">
        <v>0.13807381180632999</v>
      </c>
      <c r="CU139">
        <v>0.774823948967307</v>
      </c>
      <c r="CV139">
        <v>0.36440203320225401</v>
      </c>
      <c r="CW139">
        <v>0.16063422929664301</v>
      </c>
      <c r="CX139">
        <v>0.51619535748036705</v>
      </c>
      <c r="CY139">
        <v>0.85533901691740499</v>
      </c>
    </row>
    <row r="140" spans="1:104" x14ac:dyDescent="0.25">
      <c r="A140" t="s">
        <v>117</v>
      </c>
      <c r="B140" s="3">
        <f t="shared" si="12"/>
        <v>0</v>
      </c>
      <c r="C140">
        <f t="shared" si="13"/>
        <v>0.25973023439482595</v>
      </c>
      <c r="D140">
        <f t="shared" si="14"/>
        <v>1</v>
      </c>
      <c r="E140">
        <v>0.101734538107914</v>
      </c>
      <c r="F140">
        <v>1.7462663801037701E-2</v>
      </c>
      <c r="G140">
        <v>1.0622827310854101E-2</v>
      </c>
      <c r="H140">
        <v>0.39104366060673601</v>
      </c>
      <c r="I140">
        <v>6.41082988917241E-3</v>
      </c>
      <c r="J140">
        <v>8.0372709664257899E-2</v>
      </c>
      <c r="K140">
        <v>1.34183028501993E-3</v>
      </c>
      <c r="L140">
        <v>3.5710442325291303E-2</v>
      </c>
      <c r="M140">
        <v>0.36135749508208898</v>
      </c>
      <c r="N140">
        <v>0.31512556651766499</v>
      </c>
      <c r="O140">
        <v>0.15910115225141999</v>
      </c>
      <c r="P140">
        <v>0.12927589263537301</v>
      </c>
      <c r="Q140">
        <v>2.3276894490967702E-3</v>
      </c>
      <c r="R140">
        <v>0.37398209092770002</v>
      </c>
      <c r="S140">
        <v>2.7378844567105001E-2</v>
      </c>
      <c r="T140">
        <v>3.05047150617026E-2</v>
      </c>
      <c r="U140">
        <v>0.21945066639507699</v>
      </c>
      <c r="V140">
        <v>0.54593840508625302</v>
      </c>
      <c r="W140">
        <v>0.52302169794958397</v>
      </c>
      <c r="X140">
        <v>0.11266330026068801</v>
      </c>
      <c r="Y140">
        <v>0.41057658013884302</v>
      </c>
      <c r="Z140">
        <v>4.8769817169993603E-2</v>
      </c>
      <c r="AA140">
        <v>1.5439211553450499E-3</v>
      </c>
      <c r="AB140">
        <v>0.86673530054494596</v>
      </c>
      <c r="AC140">
        <v>0.15050862933081299</v>
      </c>
      <c r="AD140">
        <v>8.6282785198822001E-2</v>
      </c>
      <c r="AE140">
        <v>0.28094300185717203</v>
      </c>
      <c r="AF140">
        <v>0.223377228376578</v>
      </c>
      <c r="AG140">
        <v>0.33756619666083498</v>
      </c>
      <c r="AH140">
        <v>0.16900861567163</v>
      </c>
      <c r="AI140">
        <v>0.23648871183279199</v>
      </c>
      <c r="AJ140">
        <v>5.0309134227792499E-2</v>
      </c>
      <c r="AK140">
        <v>0.20535356067959501</v>
      </c>
      <c r="AL140">
        <v>9.2117021605615298E-3</v>
      </c>
      <c r="AM140">
        <v>0.51481546269068301</v>
      </c>
      <c r="AN140">
        <v>0.21379566423197099</v>
      </c>
      <c r="AO140">
        <v>1.50635058416855E-3</v>
      </c>
      <c r="AP140">
        <v>0.25604926721169202</v>
      </c>
      <c r="AQ140">
        <v>5.6967435937129697E-2</v>
      </c>
      <c r="AR140">
        <v>0.84648862814890102</v>
      </c>
      <c r="AS140">
        <v>0.51097548804356796</v>
      </c>
      <c r="AT140">
        <v>0.24823701747291699</v>
      </c>
      <c r="AU140">
        <v>0.467395163662637</v>
      </c>
      <c r="AV140">
        <v>0.89650815727840105</v>
      </c>
      <c r="AW140">
        <v>0.116289500366461</v>
      </c>
      <c r="AX140">
        <v>0.23502702205236101</v>
      </c>
      <c r="AY140">
        <v>7.9517234481245994E-2</v>
      </c>
      <c r="AZ140">
        <v>0.86142632293870303</v>
      </c>
      <c r="BA140">
        <v>0.86210106827545296</v>
      </c>
      <c r="BB140">
        <v>0.39911089621578699</v>
      </c>
      <c r="BC140">
        <v>0.20094817584402699</v>
      </c>
      <c r="BD140">
        <v>1.66083771287827E-2</v>
      </c>
      <c r="BE140">
        <v>0.227515083237537</v>
      </c>
      <c r="BF140">
        <v>0.469078047793893</v>
      </c>
      <c r="BG140">
        <v>4.9352726527545502E-3</v>
      </c>
      <c r="BH140">
        <v>2.58647657235575E-2</v>
      </c>
      <c r="BI140">
        <v>0.32751981152235499</v>
      </c>
      <c r="BJ140">
        <v>1.7694009258618599E-2</v>
      </c>
      <c r="BK140">
        <v>0.56419152205830803</v>
      </c>
      <c r="BL140">
        <v>3.2495862943635398E-4</v>
      </c>
      <c r="BM140">
        <v>2.16710483363367E-2</v>
      </c>
      <c r="BN140">
        <v>0.29863728784229099</v>
      </c>
      <c r="BO140">
        <v>8.0158366096918399E-2</v>
      </c>
      <c r="BP140">
        <v>5.9790068896730802E-2</v>
      </c>
      <c r="BQ140">
        <v>1.1469820475481E-2</v>
      </c>
      <c r="BR140">
        <v>0.85661202794956304</v>
      </c>
      <c r="BS140">
        <v>2.1026458442567099E-3</v>
      </c>
      <c r="BT140">
        <v>0.51215902945917902</v>
      </c>
      <c r="BU140">
        <v>9.2592343547639094E-2</v>
      </c>
      <c r="BV140">
        <v>1.10703939775807E-2</v>
      </c>
      <c r="BW140">
        <v>3.0087217575381499E-2</v>
      </c>
      <c r="BX140">
        <v>0.21188834907519899</v>
      </c>
      <c r="BY140">
        <v>1.97178282907133E-2</v>
      </c>
      <c r="BZ140">
        <v>8.7499794200052494E-2</v>
      </c>
      <c r="CA140">
        <v>1.0483488842446501E-3</v>
      </c>
      <c r="CB140">
        <v>0.78444301154508</v>
      </c>
      <c r="CC140">
        <v>0.61923669468564202</v>
      </c>
      <c r="CD140">
        <v>0.102770689589001</v>
      </c>
      <c r="CE140">
        <v>0.88311331134077298</v>
      </c>
      <c r="CF140">
        <v>0.60427082269958199</v>
      </c>
      <c r="CG140">
        <v>0.196005908150643</v>
      </c>
      <c r="CH140">
        <v>5.2835754098990197E-2</v>
      </c>
      <c r="CI140">
        <v>0.85120019129452296</v>
      </c>
      <c r="CJ140">
        <v>0.24798597890499799</v>
      </c>
      <c r="CK140">
        <v>0.82290643088131099</v>
      </c>
      <c r="CL140">
        <v>0.52911806830387598</v>
      </c>
      <c r="CM140">
        <v>6.3049180568954697E-3</v>
      </c>
      <c r="CN140">
        <v>0.21945066639507699</v>
      </c>
      <c r="CO140">
        <v>9.5946104520035595E-3</v>
      </c>
      <c r="CP140">
        <v>0.46296385221256398</v>
      </c>
      <c r="CQ140">
        <v>0.28862313977360698</v>
      </c>
      <c r="CR140">
        <v>0.26831302222417902</v>
      </c>
      <c r="CS140">
        <v>5.71961641526482E-2</v>
      </c>
      <c r="CT140">
        <v>7.5828947833925296E-4</v>
      </c>
      <c r="CU140">
        <v>0.39399874807080398</v>
      </c>
      <c r="CV140">
        <v>0.18528141097506301</v>
      </c>
      <c r="CW140">
        <v>3.2898548081806298E-2</v>
      </c>
      <c r="CX140">
        <v>0.59539526225285999</v>
      </c>
    </row>
    <row r="141" spans="1:104" x14ac:dyDescent="0.25">
      <c r="A141" t="s">
        <v>33</v>
      </c>
      <c r="B141" s="3">
        <f t="shared" si="12"/>
        <v>0.44</v>
      </c>
      <c r="C141">
        <f t="shared" si="13"/>
        <v>1.3508297098823825E-2</v>
      </c>
      <c r="D141">
        <f t="shared" si="14"/>
        <v>1</v>
      </c>
      <c r="E141">
        <v>1.4822606767340899E-2</v>
      </c>
      <c r="F141">
        <v>3.59732089444092E-3</v>
      </c>
      <c r="G141" s="1">
        <v>7.3919034822699297E-10</v>
      </c>
      <c r="H141">
        <v>3.7386423233245502E-3</v>
      </c>
      <c r="I141" s="1">
        <v>1.25167742151585E-10</v>
      </c>
      <c r="J141" s="1">
        <v>3.8420430212776801E-8</v>
      </c>
      <c r="K141">
        <v>2.20930282321814E-4</v>
      </c>
      <c r="L141">
        <v>3.9641777007594602E-3</v>
      </c>
      <c r="M141">
        <v>1.32247291674118E-3</v>
      </c>
      <c r="N141" s="1">
        <v>5.0934040886472702E-7</v>
      </c>
      <c r="O141" s="1">
        <v>2.5792550191004799E-5</v>
      </c>
      <c r="P141" s="1">
        <v>1.44081762813423E-8</v>
      </c>
      <c r="Q141" s="1">
        <v>6.2604081918754297E-6</v>
      </c>
      <c r="R141" s="1">
        <v>2.03984377493996E-10</v>
      </c>
      <c r="S141">
        <v>5.6209189752001003E-2</v>
      </c>
      <c r="T141">
        <v>5.36916372481862E-4</v>
      </c>
      <c r="U141">
        <v>0.22471062850031401</v>
      </c>
      <c r="V141">
        <v>2.6987801369308798E-3</v>
      </c>
      <c r="W141" s="1">
        <v>5.5824594264213298E-6</v>
      </c>
      <c r="X141">
        <v>4.8744449946645004E-3</v>
      </c>
      <c r="Y141">
        <v>4.0032676643183098E-4</v>
      </c>
      <c r="Z141" s="1">
        <v>2.00037312574544E-6</v>
      </c>
      <c r="AA141" s="1">
        <v>6.8624201173606297E-7</v>
      </c>
      <c r="AB141">
        <v>1.78819606772285E-3</v>
      </c>
      <c r="AC141" s="1">
        <v>1.9232959153112202E-6</v>
      </c>
      <c r="AD141">
        <v>1.2837658903457701E-3</v>
      </c>
      <c r="AE141">
        <v>3.7163959234590002E-3</v>
      </c>
      <c r="AF141" s="1">
        <v>1.6903054697841199E-7</v>
      </c>
      <c r="AG141">
        <v>7.7963426307447199E-3</v>
      </c>
      <c r="AH141" s="1">
        <v>1.01200323628181E-5</v>
      </c>
      <c r="AI141">
        <v>7.6598769976971004E-4</v>
      </c>
      <c r="AJ141">
        <v>5.1346441126580697E-2</v>
      </c>
      <c r="AK141">
        <v>1.03846408210991E-3</v>
      </c>
      <c r="AL141">
        <v>1.44410862975219E-2</v>
      </c>
      <c r="AM141" s="1">
        <v>3.7089751196547502E-6</v>
      </c>
      <c r="AN141">
        <v>5.2798224893202395E-4</v>
      </c>
      <c r="AO141" s="1">
        <v>1.0891688641540799E-5</v>
      </c>
      <c r="AP141">
        <v>5.8678513301632402E-4</v>
      </c>
      <c r="AQ141" s="1">
        <v>7.5657714033020795E-8</v>
      </c>
      <c r="AR141">
        <v>0.204044577174116</v>
      </c>
      <c r="AS141" s="1">
        <v>3.3572620663056401E-5</v>
      </c>
      <c r="AT141">
        <v>1.0426668210386099E-2</v>
      </c>
      <c r="AU141">
        <v>0.20852697060032499</v>
      </c>
      <c r="AV141" s="1">
        <v>7.1827358884395396E-7</v>
      </c>
      <c r="AW141">
        <v>1.16314591922632E-4</v>
      </c>
      <c r="AX141" s="1">
        <v>3.41118354726295E-7</v>
      </c>
      <c r="AY141" s="1">
        <v>2.76921446494993E-5</v>
      </c>
      <c r="AZ141" s="1">
        <v>7.1286429336225095E-5</v>
      </c>
      <c r="BA141">
        <v>4.6082255249981696E-3</v>
      </c>
      <c r="BB141">
        <v>2.5978844508906401E-2</v>
      </c>
      <c r="BC141" s="1">
        <v>1.76323112194773E-5</v>
      </c>
      <c r="BD141" s="1">
        <v>2.4263909516691E-8</v>
      </c>
      <c r="BE141">
        <v>1.10379468988144E-2</v>
      </c>
      <c r="BF141" s="1">
        <v>1.44311181862304E-6</v>
      </c>
      <c r="BG141">
        <v>0.14634461975989799</v>
      </c>
      <c r="BH141" s="1">
        <v>5.7523961512663002E-8</v>
      </c>
      <c r="BI141">
        <v>1.48281939949151E-3</v>
      </c>
      <c r="BJ141" s="1">
        <v>4.31096726416408E-8</v>
      </c>
      <c r="BK141" s="1">
        <v>2.34789968167035E-8</v>
      </c>
      <c r="BL141" s="1">
        <v>2.5670709258024098E-10</v>
      </c>
      <c r="BM141">
        <v>3.0884551160651301E-3</v>
      </c>
      <c r="BN141" s="1">
        <v>8.3828311447948605E-5</v>
      </c>
      <c r="BO141">
        <v>5.6395078527165902E-4</v>
      </c>
      <c r="BP141">
        <v>2.1870304126979501E-4</v>
      </c>
      <c r="BQ141">
        <v>9.1869585173833798E-2</v>
      </c>
      <c r="BR141" s="1">
        <v>5.9714133012217903E-5</v>
      </c>
      <c r="BS141" s="1">
        <v>5.2705828386077803E-5</v>
      </c>
      <c r="BT141" s="1">
        <v>6.2641536604468003E-7</v>
      </c>
      <c r="BU141">
        <v>2.50993245778845E-2</v>
      </c>
      <c r="BV141">
        <v>1.16082452559271E-2</v>
      </c>
      <c r="BW141" s="1">
        <v>5.4732720683608202E-7</v>
      </c>
      <c r="BX141">
        <v>2.2519943097391599E-4</v>
      </c>
      <c r="BY141">
        <v>3.73646861868644E-2</v>
      </c>
      <c r="BZ141">
        <v>7.5277137202389405E-2</v>
      </c>
      <c r="CA141">
        <v>1.4440568537390101E-4</v>
      </c>
      <c r="CB141">
        <v>4.2049359374309703E-2</v>
      </c>
      <c r="CC141">
        <v>4.17013384292831E-3</v>
      </c>
      <c r="CD141" s="1">
        <v>3.72489809441754E-6</v>
      </c>
      <c r="CE141" s="1">
        <v>7.0451430287915006E-5</v>
      </c>
      <c r="CF141" s="1">
        <v>1.3574246634242899E-6</v>
      </c>
      <c r="CG141" s="1">
        <v>6.3215473760170694E-8</v>
      </c>
      <c r="CH141">
        <v>1.6057396239753E-4</v>
      </c>
      <c r="CI141" s="1">
        <v>2.87340665187271E-5</v>
      </c>
      <c r="CJ141">
        <v>1.23737624211766E-3</v>
      </c>
      <c r="CK141">
        <v>1.69314924023166E-3</v>
      </c>
      <c r="CL141">
        <v>1.0259892699786799E-2</v>
      </c>
      <c r="CM141">
        <v>5.6443148340263403E-3</v>
      </c>
      <c r="CN141" s="1">
        <v>5.1917151050918902E-6</v>
      </c>
      <c r="CO141">
        <v>3.8033988256932598E-3</v>
      </c>
      <c r="CP141">
        <v>2.9645474425497799E-4</v>
      </c>
      <c r="CQ141">
        <v>7.8693294644316906E-3</v>
      </c>
      <c r="CR141" s="1">
        <v>6.3602242500842698E-7</v>
      </c>
      <c r="CS141">
        <v>1.4864624956484299E-4</v>
      </c>
      <c r="CT141">
        <v>3.9401627342110202E-4</v>
      </c>
      <c r="CU141">
        <v>5.5052217180262596E-4</v>
      </c>
      <c r="CV141">
        <v>1.27309031550703E-2</v>
      </c>
      <c r="CW141" s="1">
        <v>5.0359191204097901E-5</v>
      </c>
      <c r="CX141" s="1">
        <v>5.8223968594904205E-7</v>
      </c>
      <c r="CY141" s="1">
        <v>1.9104172959585898E-6</v>
      </c>
      <c r="CZ141">
        <v>8.26033940021723E-4</v>
      </c>
    </row>
    <row r="142" spans="1:104" x14ac:dyDescent="0.25">
      <c r="A142" t="s">
        <v>119</v>
      </c>
      <c r="B142" s="3">
        <f t="shared" si="12"/>
        <v>0</v>
      </c>
      <c r="C142">
        <f t="shared" si="13"/>
        <v>0.26283214348099887</v>
      </c>
      <c r="D142">
        <f t="shared" si="14"/>
        <v>1</v>
      </c>
      <c r="E142">
        <v>5.2727965785183899E-2</v>
      </c>
      <c r="F142">
        <v>8.4560610178257195E-2</v>
      </c>
      <c r="G142">
        <v>0.57764706593307102</v>
      </c>
      <c r="H142">
        <v>4.6655262756786003E-3</v>
      </c>
      <c r="I142">
        <v>0.46489957208771499</v>
      </c>
      <c r="J142">
        <v>2.3743493633883599E-2</v>
      </c>
      <c r="K142">
        <v>0.17196322374749301</v>
      </c>
      <c r="L142">
        <v>8.9675780342368006E-2</v>
      </c>
      <c r="M142">
        <v>0.47679268733512398</v>
      </c>
      <c r="N142">
        <v>0.108786984668546</v>
      </c>
      <c r="O142">
        <v>0.37626923568375398</v>
      </c>
      <c r="P142">
        <v>0.53650417273571904</v>
      </c>
      <c r="Q142">
        <v>7.3393346144443095E-2</v>
      </c>
      <c r="R142">
        <v>9.4287543301211599E-2</v>
      </c>
      <c r="S142">
        <v>0.371490156567168</v>
      </c>
      <c r="T142">
        <v>0.41001710555943299</v>
      </c>
      <c r="U142">
        <v>0.36199406184586502</v>
      </c>
      <c r="V142">
        <v>6.5882669883226594E-2</v>
      </c>
      <c r="W142">
        <v>5.2707261526633298E-3</v>
      </c>
      <c r="X142">
        <v>1.6488948119456299E-2</v>
      </c>
      <c r="Y142">
        <v>6.9432983355174796E-2</v>
      </c>
      <c r="Z142">
        <v>0.41930712485154897</v>
      </c>
      <c r="AA142">
        <v>0.47408011358796498</v>
      </c>
      <c r="AB142">
        <v>7.2773758520552595E-2</v>
      </c>
      <c r="AC142">
        <v>3.2936006433618502E-3</v>
      </c>
      <c r="AD142">
        <v>0.32183500669805098</v>
      </c>
      <c r="AE142">
        <v>0.38776064595683402</v>
      </c>
      <c r="AF142">
        <v>2.4935581178711901E-2</v>
      </c>
      <c r="AG142">
        <v>0.59545056942900398</v>
      </c>
      <c r="AH142">
        <v>0.463793707469422</v>
      </c>
      <c r="AI142">
        <v>0.40395205522635402</v>
      </c>
      <c r="AJ142">
        <v>0.40471327365197202</v>
      </c>
      <c r="AK142">
        <v>2.72464830251266E-3</v>
      </c>
      <c r="AL142">
        <v>0.52062801992113905</v>
      </c>
      <c r="AM142">
        <v>0.11871374057438901</v>
      </c>
      <c r="AN142">
        <v>0.41781778768042699</v>
      </c>
      <c r="AO142">
        <v>0.114951577817204</v>
      </c>
      <c r="AP142">
        <v>0.398598699723828</v>
      </c>
      <c r="AQ142">
        <v>0.38791671726212201</v>
      </c>
      <c r="AR142">
        <v>0.36940890363142398</v>
      </c>
      <c r="AS142">
        <v>0.13551179936122901</v>
      </c>
      <c r="AT142">
        <v>0.37515708172623402</v>
      </c>
      <c r="AU142">
        <v>0.34277600636543998</v>
      </c>
      <c r="AV142">
        <v>6.5154212378874601E-2</v>
      </c>
      <c r="AW142">
        <v>5.7023274773181601E-2</v>
      </c>
      <c r="AX142">
        <v>0.197476366812492</v>
      </c>
      <c r="AY142">
        <v>0.13659707847540201</v>
      </c>
      <c r="AZ142">
        <v>0.33490888882099501</v>
      </c>
      <c r="BA142">
        <v>0.52262365224777796</v>
      </c>
      <c r="BB142">
        <v>7.2567637906899005E-2</v>
      </c>
      <c r="BC142">
        <v>0.36442060805674398</v>
      </c>
      <c r="BD142">
        <v>0.35105232991325502</v>
      </c>
      <c r="BE142">
        <v>0.13734975029083901</v>
      </c>
      <c r="BF142">
        <v>0.39490260488172502</v>
      </c>
      <c r="BG142">
        <v>0.14842345575917901</v>
      </c>
      <c r="BH142">
        <v>0.43124370427602099</v>
      </c>
      <c r="BI142">
        <v>0.33625398898390801</v>
      </c>
      <c r="BJ142">
        <v>0.45515255557053302</v>
      </c>
      <c r="BK142">
        <v>4.0306721053311297E-2</v>
      </c>
      <c r="BL142">
        <v>0.38243264677838601</v>
      </c>
      <c r="BM142">
        <v>0.41227699644624599</v>
      </c>
    </row>
    <row r="143" spans="1:104" x14ac:dyDescent="0.25">
      <c r="A143" t="s">
        <v>96</v>
      </c>
      <c r="B143" s="3">
        <f t="shared" si="12"/>
        <v>0</v>
      </c>
      <c r="C143">
        <f t="shared" si="13"/>
        <v>0.21201764953740426</v>
      </c>
      <c r="D143">
        <f t="shared" si="14"/>
        <v>1</v>
      </c>
      <c r="E143">
        <v>0.562782684726436</v>
      </c>
      <c r="F143">
        <v>0.83323810089752004</v>
      </c>
      <c r="G143">
        <v>2.2749991851447101E-2</v>
      </c>
      <c r="H143">
        <v>0.31601077846086001</v>
      </c>
      <c r="I143">
        <v>0.110775035725814</v>
      </c>
      <c r="J143">
        <v>2.7006342299565299E-2</v>
      </c>
      <c r="K143">
        <v>0.44162931512162401</v>
      </c>
      <c r="L143">
        <v>0.261328934778084</v>
      </c>
      <c r="M143">
        <v>0.116189087627888</v>
      </c>
      <c r="N143">
        <v>0.184234594487135</v>
      </c>
      <c r="O143">
        <v>0.150337407182776</v>
      </c>
      <c r="P143">
        <v>7.8813064256427104E-2</v>
      </c>
      <c r="Q143">
        <v>1.54560960359182E-2</v>
      </c>
      <c r="R143">
        <v>3.1586749815550302E-3</v>
      </c>
      <c r="S143">
        <v>0.67420604434798104</v>
      </c>
      <c r="T143">
        <v>8.5636330157527404E-3</v>
      </c>
      <c r="U143">
        <v>0.55670866120676699</v>
      </c>
      <c r="V143">
        <v>0.82276138552021405</v>
      </c>
      <c r="W143">
        <v>2.3540605161108501E-3</v>
      </c>
      <c r="X143">
        <v>0.54822718070576903</v>
      </c>
      <c r="Y143">
        <v>0.58345073772179901</v>
      </c>
      <c r="Z143">
        <v>9.7866961698008393E-3</v>
      </c>
      <c r="AA143">
        <v>5.7654498160777501E-2</v>
      </c>
      <c r="AB143">
        <v>0.54793278860230199</v>
      </c>
      <c r="AC143">
        <v>5.37407032214905E-2</v>
      </c>
      <c r="AD143">
        <v>0.36896707785174199</v>
      </c>
      <c r="AE143">
        <v>0.25762285990785799</v>
      </c>
      <c r="AF143">
        <v>1.44369102639426E-3</v>
      </c>
      <c r="AG143">
        <v>2.9738926543034601E-3</v>
      </c>
      <c r="AH143">
        <v>2.4475329983583899E-2</v>
      </c>
      <c r="AI143">
        <v>0.25815179864111798</v>
      </c>
      <c r="AJ143">
        <v>5.9435762594901097E-2</v>
      </c>
      <c r="AK143">
        <v>8.0511116652606504E-2</v>
      </c>
      <c r="AL143">
        <v>0.925291133450165</v>
      </c>
      <c r="AM143">
        <v>3.2522525594753299E-2</v>
      </c>
      <c r="AN143">
        <v>3.6894955658874198E-2</v>
      </c>
      <c r="AO143">
        <v>0.84278915931771903</v>
      </c>
      <c r="AP143">
        <v>4.8507642458712396E-3</v>
      </c>
      <c r="AQ143">
        <v>0.195521513525277</v>
      </c>
      <c r="AR143">
        <v>0.12426516780453099</v>
      </c>
      <c r="AS143">
        <v>1.8051018691187799E-3</v>
      </c>
      <c r="AT143">
        <v>0.27062774491853903</v>
      </c>
      <c r="AU143">
        <v>4.6958472665566499E-2</v>
      </c>
      <c r="AV143">
        <v>7.9664046560485494E-2</v>
      </c>
      <c r="AW143">
        <v>0.51837740051103598</v>
      </c>
      <c r="AX143">
        <v>0.46212848405548601</v>
      </c>
      <c r="AY143">
        <v>9.29656227562181E-2</v>
      </c>
      <c r="AZ143">
        <v>5.0246061779815401E-2</v>
      </c>
      <c r="BA143">
        <v>0.14331211034229299</v>
      </c>
      <c r="BB143">
        <v>0.42849937160149998</v>
      </c>
      <c r="BC143">
        <v>1.49266241012374E-2</v>
      </c>
      <c r="BD143">
        <v>7.1904040732881896E-2</v>
      </c>
      <c r="BE143">
        <v>3.5440812687874699E-3</v>
      </c>
      <c r="BF143">
        <v>0.22650356766633301</v>
      </c>
      <c r="BG143">
        <v>6.6098219330348804E-3</v>
      </c>
      <c r="BH143">
        <v>9.4237278625631804E-3</v>
      </c>
      <c r="BI143">
        <v>4.6705015075040697E-3</v>
      </c>
      <c r="BJ143">
        <v>2.1886271056622199E-2</v>
      </c>
      <c r="BK143">
        <v>1.5714764501478101E-4</v>
      </c>
      <c r="BL143">
        <v>8.5230613022870792E-3</v>
      </c>
      <c r="BM143">
        <v>0.32384602306942101</v>
      </c>
      <c r="BN143">
        <v>9.3696418760318603E-2</v>
      </c>
      <c r="BO143">
        <v>0.386448602277222</v>
      </c>
      <c r="BP143">
        <v>4.8971793487713897E-2</v>
      </c>
      <c r="BQ143">
        <v>0.136251833745206</v>
      </c>
      <c r="BR143">
        <v>0.12443300464158399</v>
      </c>
      <c r="BS143">
        <v>0.101944171916152</v>
      </c>
      <c r="BT143">
        <v>0.54409404453413401</v>
      </c>
      <c r="BU143">
        <v>4.4211323477658097E-2</v>
      </c>
      <c r="BV143">
        <v>4.2712622743883199E-4</v>
      </c>
      <c r="BW143">
        <v>0.50015191374102397</v>
      </c>
      <c r="BX143">
        <v>8.1605112062624899E-2</v>
      </c>
      <c r="BY143">
        <v>8.0116068002763097E-3</v>
      </c>
      <c r="BZ143">
        <v>0.241316675620662</v>
      </c>
      <c r="CA143">
        <v>2.0099703396520199E-2</v>
      </c>
      <c r="CB143">
        <v>4.7571524404949701E-3</v>
      </c>
      <c r="CC143">
        <v>0.119345865697318</v>
      </c>
      <c r="CD143">
        <v>1.3291660494109199E-3</v>
      </c>
      <c r="CE143">
        <v>0.40602156708090498</v>
      </c>
      <c r="CF143">
        <v>7.5286345324744999E-2</v>
      </c>
      <c r="CG143">
        <v>0.32031689930899998</v>
      </c>
      <c r="CH143">
        <v>0.129685320182228</v>
      </c>
      <c r="CI143">
        <v>1.9740672493148898E-3</v>
      </c>
      <c r="CJ143">
        <v>0.83692586310099004</v>
      </c>
      <c r="CK143">
        <v>1.38214507417337E-2</v>
      </c>
      <c r="CL143">
        <v>0.111010079236361</v>
      </c>
      <c r="CM143">
        <v>9.9205164254449904E-2</v>
      </c>
      <c r="CN143">
        <v>0.240009969544899</v>
      </c>
      <c r="CO143">
        <v>0.58094027082208399</v>
      </c>
      <c r="CP143">
        <v>0.494013677780055</v>
      </c>
      <c r="CQ143">
        <v>3.1399488783298698E-3</v>
      </c>
      <c r="CR143">
        <v>0.29681808843693103</v>
      </c>
      <c r="CS143">
        <v>0.37865884909511399</v>
      </c>
      <c r="CT143">
        <v>7.63433486156576E-2</v>
      </c>
      <c r="CU143">
        <v>0.69188618196018403</v>
      </c>
      <c r="CV143">
        <v>9.8929369066535892E-4</v>
      </c>
      <c r="CW143">
        <v>0.56794347363554598</v>
      </c>
      <c r="CX143">
        <v>4.2517491134052201E-3</v>
      </c>
    </row>
    <row r="144" spans="1:104" x14ac:dyDescent="0.25">
      <c r="A144" t="s">
        <v>38</v>
      </c>
      <c r="B144" s="3">
        <f t="shared" si="12"/>
        <v>0.31</v>
      </c>
      <c r="C144">
        <f t="shared" si="13"/>
        <v>2.554233975735562E-2</v>
      </c>
      <c r="D144">
        <f t="shared" si="14"/>
        <v>1</v>
      </c>
      <c r="E144" s="1">
        <v>7.4379806302064101E-6</v>
      </c>
      <c r="F144">
        <v>2.1761400232887802E-3</v>
      </c>
      <c r="G144" s="1">
        <v>3.3828661319193501E-7</v>
      </c>
      <c r="H144" s="1">
        <v>5.6814051950444403E-5</v>
      </c>
      <c r="I144" s="1">
        <v>1.4031400999299101E-5</v>
      </c>
      <c r="J144">
        <v>2.5237337028483103E-4</v>
      </c>
      <c r="K144">
        <v>5.9653378676526297E-4</v>
      </c>
      <c r="L144">
        <v>0.31953598752414297</v>
      </c>
      <c r="M144">
        <v>1.20739700337875E-3</v>
      </c>
      <c r="N144" s="1">
        <v>7.3153183572746694E-5</v>
      </c>
      <c r="O144">
        <v>9.1671796957315393E-2</v>
      </c>
      <c r="P144">
        <v>2.6245751617477601E-2</v>
      </c>
      <c r="Q144">
        <v>2.87037563066613E-4</v>
      </c>
      <c r="R144">
        <v>8.59865086592881E-4</v>
      </c>
      <c r="S144">
        <v>1.6596826626377899E-2</v>
      </c>
      <c r="T144">
        <v>1.9413835147572001E-2</v>
      </c>
      <c r="U144">
        <v>1.1061925483122699E-3</v>
      </c>
      <c r="V144">
        <v>1.6431318231582199E-3</v>
      </c>
      <c r="W144" s="1">
        <v>2.68123616502403E-5</v>
      </c>
      <c r="X144">
        <v>2.1089201280997401E-2</v>
      </c>
      <c r="Y144">
        <v>1.2812092232491201E-2</v>
      </c>
      <c r="Z144">
        <v>1.9176321130054199E-4</v>
      </c>
      <c r="AA144">
        <v>9.01292105623871E-3</v>
      </c>
      <c r="AB144">
        <v>9.5750666986473096E-4</v>
      </c>
      <c r="AC144">
        <v>9.0865939263714904E-2</v>
      </c>
      <c r="AD144">
        <v>4.3661813278107796E-3</v>
      </c>
      <c r="AE144">
        <v>9.0783200852120494E-2</v>
      </c>
      <c r="AF144">
        <v>1.60921045030956E-4</v>
      </c>
      <c r="AG144" s="1">
        <v>5.0154818627470705E-7</v>
      </c>
      <c r="AH144">
        <v>6.3413948519736299E-3</v>
      </c>
      <c r="AI144">
        <v>1.55717536670595E-2</v>
      </c>
      <c r="AJ144">
        <v>2.11826980394487E-4</v>
      </c>
      <c r="AK144" s="1">
        <v>1.3482036758863601E-7</v>
      </c>
      <c r="AL144">
        <v>3.84076951466286E-3</v>
      </c>
      <c r="AM144">
        <v>1.44922047773974E-2</v>
      </c>
      <c r="AN144">
        <v>8.3842688438702105E-4</v>
      </c>
      <c r="AO144">
        <v>5.6555168025773104E-3</v>
      </c>
      <c r="AP144">
        <v>0.19598568504755501</v>
      </c>
      <c r="AQ144" s="1">
        <v>1.10525033035913E-7</v>
      </c>
      <c r="AR144">
        <v>0.21010433992887301</v>
      </c>
      <c r="AS144">
        <v>4.4795526068076496E-3</v>
      </c>
      <c r="AT144" s="1">
        <v>6.4102830183579003E-5</v>
      </c>
      <c r="AU144">
        <v>2.7944880942768801E-3</v>
      </c>
      <c r="AV144">
        <v>1.77056539571918E-4</v>
      </c>
      <c r="AW144">
        <v>7.4687418369664502E-3</v>
      </c>
      <c r="AX144" s="1">
        <v>2.5404965178969401E-5</v>
      </c>
      <c r="AY144">
        <v>6.5808136945848402E-4</v>
      </c>
      <c r="AZ144" s="1">
        <v>2.8718726268146801E-7</v>
      </c>
      <c r="BA144">
        <v>6.7011716334916E-3</v>
      </c>
      <c r="BB144" s="1">
        <v>5.4079434060545502E-6</v>
      </c>
      <c r="BC144" s="1">
        <v>4.8659638951632898E-8</v>
      </c>
      <c r="BD144">
        <v>8.6784793719128603E-2</v>
      </c>
      <c r="BE144" s="1">
        <v>2.79449959623912E-8</v>
      </c>
      <c r="BF144" s="1">
        <v>1.81232451735047E-7</v>
      </c>
      <c r="BG144" s="1">
        <v>1.36964399908948E-6</v>
      </c>
      <c r="BH144">
        <v>7.29679647299187E-3</v>
      </c>
      <c r="BI144">
        <v>1.54870732085534E-3</v>
      </c>
      <c r="BJ144">
        <v>1.24642778773983E-3</v>
      </c>
      <c r="BK144">
        <v>1.29494756897493E-2</v>
      </c>
      <c r="BL144">
        <v>2.4337843756299E-3</v>
      </c>
      <c r="BM144" s="1">
        <v>4.20013956495751E-5</v>
      </c>
      <c r="BN144">
        <v>1.31877494442749E-2</v>
      </c>
      <c r="BO144">
        <v>3.7133138633324798E-2</v>
      </c>
      <c r="BP144">
        <v>5.9140660763634602E-4</v>
      </c>
      <c r="BQ144">
        <v>1.37970437952094E-2</v>
      </c>
      <c r="BR144">
        <v>2.2942559888123899E-3</v>
      </c>
      <c r="BS144" s="1">
        <v>4.1391103843388101E-6</v>
      </c>
      <c r="BT144">
        <v>1.1955117559864999E-2</v>
      </c>
      <c r="BU144">
        <v>7.1239523059812501E-3</v>
      </c>
      <c r="BV144">
        <v>7.7887872860816299E-3</v>
      </c>
      <c r="BW144">
        <v>7.9493429143136299E-2</v>
      </c>
      <c r="BX144" s="1">
        <v>2.47847057376047E-5</v>
      </c>
      <c r="BY144">
        <v>4.2452325677103402E-4</v>
      </c>
      <c r="BZ144">
        <v>1.28601519502868E-3</v>
      </c>
      <c r="CA144" s="1">
        <v>6.0276923871813698E-5</v>
      </c>
      <c r="CB144">
        <v>1.3832053491083501E-2</v>
      </c>
      <c r="CC144" s="1">
        <v>3.67055704925865E-6</v>
      </c>
      <c r="CD144">
        <v>4.9235229654355402E-2</v>
      </c>
      <c r="CE144" s="1">
        <v>4.9099486984588497E-5</v>
      </c>
      <c r="CF144" s="1">
        <v>2.0674863076758898E-9</v>
      </c>
      <c r="CG144" s="1">
        <v>2.7220106809298301E-6</v>
      </c>
      <c r="CH144">
        <v>5.9157085644270101E-2</v>
      </c>
      <c r="CI144" s="1">
        <v>4.4297608947485401E-6</v>
      </c>
      <c r="CJ144">
        <v>1.7877554115004099E-3</v>
      </c>
      <c r="CK144" s="1">
        <v>1.98887334778444E-5</v>
      </c>
      <c r="CL144">
        <v>0.68676440375568104</v>
      </c>
      <c r="CM144">
        <v>1.3064552674747499E-2</v>
      </c>
      <c r="CN144">
        <v>3.2078044793308999E-3</v>
      </c>
      <c r="CO144">
        <v>7.3208475619941096E-4</v>
      </c>
      <c r="CP144">
        <v>0.156229553006382</v>
      </c>
      <c r="CQ144">
        <v>3.0093952097007999E-2</v>
      </c>
      <c r="CR144" s="1">
        <v>4.2696556617773297E-6</v>
      </c>
      <c r="CS144" s="1">
        <v>5.3592200241155401E-5</v>
      </c>
      <c r="CT144">
        <v>2.9113365343019901E-4</v>
      </c>
      <c r="CU144" s="1">
        <v>1.6430104343195E-5</v>
      </c>
      <c r="CV144">
        <v>6.0508332290568498E-2</v>
      </c>
      <c r="CW144">
        <v>3.4977243796459499E-3</v>
      </c>
      <c r="CX144" s="1">
        <v>2.3938885918980201E-5</v>
      </c>
      <c r="CY144">
        <v>4.17595951534142E-4</v>
      </c>
      <c r="CZ144">
        <v>3.4029319034973102E-4</v>
      </c>
    </row>
    <row r="145" spans="1:104" x14ac:dyDescent="0.25">
      <c r="A145" t="s">
        <v>62</v>
      </c>
      <c r="B145" s="3">
        <f t="shared" si="12"/>
        <v>0.08</v>
      </c>
      <c r="C145">
        <f t="shared" si="13"/>
        <v>8.9360612060320643E-2</v>
      </c>
      <c r="D145">
        <f t="shared" si="14"/>
        <v>1</v>
      </c>
      <c r="E145">
        <v>1.52393715010574E-2</v>
      </c>
      <c r="F145">
        <v>3.1834910256829101E-2</v>
      </c>
      <c r="G145" s="1">
        <v>3.0770983431795302E-9</v>
      </c>
      <c r="H145">
        <v>2.0722756036707802E-3</v>
      </c>
      <c r="I145">
        <v>0.117294205972926</v>
      </c>
      <c r="J145">
        <v>1.64258026908721E-3</v>
      </c>
      <c r="K145">
        <v>0.126355801560254</v>
      </c>
      <c r="L145">
        <v>1.1473777207431301E-2</v>
      </c>
      <c r="M145">
        <v>3.4804828941725797E-2</v>
      </c>
      <c r="N145">
        <v>5.0823444005607702E-3</v>
      </c>
      <c r="O145">
        <v>8.1460890706048898E-4</v>
      </c>
      <c r="P145">
        <v>6.0808441185508004E-4</v>
      </c>
      <c r="Q145">
        <v>6.2631443047067498E-2</v>
      </c>
      <c r="R145">
        <v>6.8391227062285995E-2</v>
      </c>
      <c r="S145">
        <v>4.3453601853872897E-2</v>
      </c>
      <c r="T145">
        <v>8.9993386929429403E-2</v>
      </c>
      <c r="U145">
        <v>1.43476058314561E-2</v>
      </c>
      <c r="V145">
        <v>0.169331758969088</v>
      </c>
      <c r="W145">
        <v>4.7846389205991003E-3</v>
      </c>
      <c r="X145">
        <v>3.7662496326569699E-2</v>
      </c>
      <c r="Y145">
        <v>1.86559527885529E-2</v>
      </c>
      <c r="Z145">
        <v>0.40943891078595002</v>
      </c>
      <c r="AA145">
        <v>9.4528443598771198E-4</v>
      </c>
      <c r="AB145">
        <v>2.82586269533596E-4</v>
      </c>
      <c r="AC145">
        <v>6.5084348671358302E-2</v>
      </c>
      <c r="AD145" s="1">
        <v>8.0042727613737399E-5</v>
      </c>
      <c r="AE145">
        <v>0.591070115626526</v>
      </c>
      <c r="AF145">
        <v>1.84057354513502E-2</v>
      </c>
      <c r="AG145">
        <v>9.3502293850191102E-3</v>
      </c>
      <c r="AH145">
        <v>6.2718511039892002E-3</v>
      </c>
      <c r="AI145">
        <v>4.1575654619746799E-2</v>
      </c>
      <c r="AJ145">
        <v>3.2579686575190503E-2</v>
      </c>
      <c r="AK145" s="1">
        <v>6.5080117410973E-5</v>
      </c>
      <c r="AL145">
        <v>2.3117248025848199E-2</v>
      </c>
      <c r="AM145">
        <v>1.22562398115893E-3</v>
      </c>
      <c r="AN145">
        <v>0.197661161745664</v>
      </c>
      <c r="AO145">
        <v>0.13949823126872099</v>
      </c>
      <c r="AP145">
        <v>0.82549017949246395</v>
      </c>
      <c r="AQ145">
        <v>4.2761743637444699E-2</v>
      </c>
      <c r="AR145">
        <v>0.49352783951925699</v>
      </c>
      <c r="AS145">
        <v>4.7827721662461201E-2</v>
      </c>
      <c r="AT145">
        <v>9.6006999021577095E-4</v>
      </c>
      <c r="AU145">
        <v>3.9353413458651102E-3</v>
      </c>
      <c r="AV145">
        <v>0.30718142553861499</v>
      </c>
      <c r="AW145">
        <v>6.3393393578964601E-3</v>
      </c>
      <c r="AX145">
        <v>7.4613060286611696E-4</v>
      </c>
      <c r="AY145">
        <v>6.2712104910464901E-3</v>
      </c>
      <c r="AZ145" s="1">
        <v>3.1609816331844E-6</v>
      </c>
      <c r="BA145">
        <v>2.32353733083243E-2</v>
      </c>
      <c r="BB145">
        <v>0.13751265811317701</v>
      </c>
      <c r="BC145">
        <v>2.5467620602751002E-3</v>
      </c>
      <c r="BD145">
        <v>1.0253085100212099E-2</v>
      </c>
      <c r="BE145">
        <v>1.9104887266882399E-2</v>
      </c>
      <c r="BF145" s="1">
        <v>2.8136704720146699E-5</v>
      </c>
      <c r="BG145">
        <v>7.4597769184645201E-3</v>
      </c>
      <c r="BH145">
        <v>0.36825938179504902</v>
      </c>
      <c r="BI145">
        <v>8.3589981502716596E-4</v>
      </c>
      <c r="BJ145">
        <v>0.15748005516204</v>
      </c>
      <c r="BK145">
        <v>1.37349548881666E-2</v>
      </c>
      <c r="BL145">
        <v>0.43248136133576498</v>
      </c>
      <c r="BM145">
        <v>2.0407134232692001E-2</v>
      </c>
      <c r="BN145">
        <v>0.333476099300694</v>
      </c>
      <c r="BO145">
        <v>5.7536478758936298E-2</v>
      </c>
      <c r="BP145">
        <v>0.125973790349659</v>
      </c>
      <c r="BQ145">
        <v>0.34082373193055898</v>
      </c>
      <c r="BR145">
        <v>2.3391927468836798E-3</v>
      </c>
      <c r="BS145">
        <v>5.9565340328431797E-4</v>
      </c>
      <c r="BT145">
        <v>5.7815480700442396E-3</v>
      </c>
      <c r="BU145">
        <v>3.5881419142057701E-3</v>
      </c>
      <c r="BV145">
        <v>1.2642053637768999E-2</v>
      </c>
      <c r="BW145">
        <v>0.29530995100970497</v>
      </c>
      <c r="BX145">
        <v>1.23940145615701E-3</v>
      </c>
      <c r="BY145">
        <v>8.0094454343019404E-3</v>
      </c>
      <c r="BZ145">
        <v>0.15569494830685901</v>
      </c>
      <c r="CA145" s="1">
        <v>4.9377952437013499E-5</v>
      </c>
      <c r="CB145">
        <v>9.0223229185375595E-3</v>
      </c>
      <c r="CC145">
        <v>1.9220424764077901E-2</v>
      </c>
      <c r="CD145">
        <v>2.5932366019153601E-2</v>
      </c>
      <c r="CE145">
        <v>8.2346800353354205E-2</v>
      </c>
      <c r="CF145" s="1">
        <v>4.3821215285462E-6</v>
      </c>
      <c r="CG145">
        <v>5.0802837395866697E-2</v>
      </c>
      <c r="CH145">
        <v>5.8500049855234798E-2</v>
      </c>
      <c r="CI145">
        <v>3.5371563574079501E-3</v>
      </c>
      <c r="CJ145">
        <v>1.23970700928849E-4</v>
      </c>
      <c r="CK145">
        <v>3.65702169526941E-2</v>
      </c>
      <c r="CL145">
        <v>0.19267903485483701</v>
      </c>
      <c r="CM145">
        <v>1.1930428797343001E-2</v>
      </c>
      <c r="CN145">
        <v>3.9625791955943401E-2</v>
      </c>
      <c r="CO145">
        <v>1.11601724553386E-2</v>
      </c>
      <c r="CP145">
        <v>0.336552452240444</v>
      </c>
      <c r="CQ145">
        <v>0.116596617471295</v>
      </c>
      <c r="CR145">
        <v>5.3788798945405697E-3</v>
      </c>
      <c r="CS145">
        <v>5.3986233664103796E-4</v>
      </c>
      <c r="CT145">
        <v>7.6019561903646398E-3</v>
      </c>
      <c r="CU145">
        <v>0.53086924941197999</v>
      </c>
      <c r="CV145">
        <v>0.52923787490227703</v>
      </c>
      <c r="CW145">
        <v>7.3453410639284797E-3</v>
      </c>
      <c r="CX145">
        <v>4.7060048356497901E-2</v>
      </c>
      <c r="CY145" s="1">
        <v>1.9401113874373899E-5</v>
      </c>
      <c r="CZ145">
        <v>0.148833429326374</v>
      </c>
    </row>
    <row r="146" spans="1:104" x14ac:dyDescent="0.25">
      <c r="A146" t="s">
        <v>32</v>
      </c>
      <c r="B146" s="3">
        <f t="shared" si="12"/>
        <v>0.4</v>
      </c>
      <c r="C146">
        <f t="shared" si="13"/>
        <v>1.3095569194230128E-2</v>
      </c>
      <c r="D146">
        <f t="shared" si="14"/>
        <v>1</v>
      </c>
      <c r="E146">
        <v>7.2622368346859597E-4</v>
      </c>
      <c r="F146">
        <v>8.0797701023018295E-2</v>
      </c>
      <c r="G146" s="1">
        <v>3.3086090800322599E-8</v>
      </c>
      <c r="H146">
        <v>4.6225188597387299E-4</v>
      </c>
      <c r="I146" s="1">
        <v>6.2015900949421697E-5</v>
      </c>
      <c r="J146">
        <v>1.3006945760887299E-3</v>
      </c>
      <c r="K146" s="1">
        <v>3.0719572172808599E-5</v>
      </c>
      <c r="L146">
        <v>4.1840567553012099E-4</v>
      </c>
      <c r="M146">
        <v>2.2905194007849199E-4</v>
      </c>
      <c r="N146">
        <v>7.0114986347278598E-4</v>
      </c>
      <c r="O146" s="1">
        <v>8.9990818333732494E-5</v>
      </c>
      <c r="P146" s="1">
        <v>1.36456338277727E-6</v>
      </c>
      <c r="Q146">
        <v>6.7605421878622204E-4</v>
      </c>
      <c r="R146">
        <v>5.9244202366358599E-3</v>
      </c>
      <c r="S146" s="1">
        <v>2.8049145501183202E-7</v>
      </c>
      <c r="T146">
        <v>0.16530692154225499</v>
      </c>
      <c r="U146">
        <v>1.80248460969149E-3</v>
      </c>
      <c r="V146">
        <v>3.2428718011471097E-2</v>
      </c>
      <c r="W146" s="1">
        <v>2.7906927952598199E-5</v>
      </c>
      <c r="X146">
        <v>5.4784529877960797E-4</v>
      </c>
      <c r="Y146" s="1">
        <v>1.1659608208800401E-5</v>
      </c>
      <c r="Z146">
        <v>9.3925512247239797E-3</v>
      </c>
      <c r="AA146" s="1">
        <v>3.6645072211280398E-5</v>
      </c>
      <c r="AB146">
        <v>5.4470233077347804E-4</v>
      </c>
      <c r="AC146">
        <v>1.1671918643735801E-2</v>
      </c>
      <c r="AD146" s="1">
        <v>5.1293784523026598E-6</v>
      </c>
      <c r="AE146">
        <v>7.8632633787641994E-3</v>
      </c>
      <c r="AF146" s="1">
        <v>2.0951551203805601E-7</v>
      </c>
      <c r="AG146">
        <v>6.2549112011134498E-3</v>
      </c>
      <c r="AH146" s="1">
        <v>4.9073150496862303E-5</v>
      </c>
      <c r="AI146" s="1">
        <v>3.3698025099994797E-5</v>
      </c>
      <c r="AJ146">
        <v>7.93244011767575E-3</v>
      </c>
      <c r="AK146">
        <v>6.45149217765471E-3</v>
      </c>
      <c r="AL146" s="1">
        <v>9.4853199578571996E-7</v>
      </c>
      <c r="AM146" s="1">
        <v>1.62308378709937E-6</v>
      </c>
      <c r="AN146">
        <v>2.1021454635452099E-2</v>
      </c>
      <c r="AO146" s="1">
        <v>3.9623463452507501E-7</v>
      </c>
      <c r="AP146">
        <v>1.7127944396858901E-4</v>
      </c>
      <c r="AQ146" s="1">
        <v>1.71721226547642E-6</v>
      </c>
      <c r="AR146">
        <v>1.6505793092410698E-2</v>
      </c>
      <c r="AS146">
        <v>3.3183238685224402E-2</v>
      </c>
      <c r="AT146" s="1">
        <v>4.2427491879189803E-5</v>
      </c>
      <c r="AU146">
        <v>0.17045275797522999</v>
      </c>
      <c r="AV146">
        <v>1.07646738138014E-4</v>
      </c>
      <c r="AW146">
        <v>5.5354057003469098E-2</v>
      </c>
      <c r="AX146">
        <v>1.25433696197152E-2</v>
      </c>
      <c r="AY146" s="1">
        <v>7.4291768415568201E-7</v>
      </c>
      <c r="AZ146" s="1">
        <v>8.1399867280473203E-7</v>
      </c>
      <c r="BA146">
        <v>1.64253156120212E-3</v>
      </c>
      <c r="BB146" s="1">
        <v>1.77668945681648E-6</v>
      </c>
      <c r="BC146">
        <v>7.9684348879216407E-3</v>
      </c>
      <c r="BD146">
        <v>8.7444591853953202E-3</v>
      </c>
      <c r="BE146">
        <v>0.175477096544226</v>
      </c>
      <c r="BF146">
        <v>3.06784330432384E-2</v>
      </c>
      <c r="BG146" s="1">
        <v>4.0110079219753801E-6</v>
      </c>
      <c r="BH146" s="1">
        <v>4.1229680747934999E-7</v>
      </c>
      <c r="BI146" s="1">
        <v>2.54037765945327E-6</v>
      </c>
      <c r="BJ146">
        <v>6.1934190304460401E-3</v>
      </c>
      <c r="BK146">
        <v>3.93410834323613E-3</v>
      </c>
      <c r="BL146" s="1">
        <v>4.2903045204922398E-5</v>
      </c>
      <c r="BM146">
        <v>4.9355973262487697E-4</v>
      </c>
      <c r="BN146">
        <v>5.5952655408405402E-3</v>
      </c>
      <c r="BO146">
        <v>1.8596009910662499E-4</v>
      </c>
      <c r="BP146">
        <v>2.0185023076504899E-2</v>
      </c>
      <c r="BQ146" s="1">
        <v>8.1556175256607298E-5</v>
      </c>
      <c r="BR146" s="1">
        <v>5.5160405832430702E-6</v>
      </c>
      <c r="BS146" s="1">
        <v>3.3502990043238503E-7</v>
      </c>
      <c r="BT146">
        <v>6.5245051489822899E-3</v>
      </c>
      <c r="BU146">
        <v>1.27621235400967E-3</v>
      </c>
      <c r="BV146">
        <v>5.0523314808545005E-4</v>
      </c>
      <c r="BW146">
        <v>6.3436811305775495E-4</v>
      </c>
      <c r="BX146">
        <v>2.0797065913072201E-4</v>
      </c>
      <c r="BY146">
        <v>1.86144133704043E-3</v>
      </c>
      <c r="BZ146" s="1">
        <v>5.47968722075738E-5</v>
      </c>
      <c r="CA146">
        <v>4.0607631032852699E-4</v>
      </c>
      <c r="CB146" s="1">
        <v>2.3514350752778902E-5</v>
      </c>
      <c r="CC146">
        <v>3.1974923274868902E-3</v>
      </c>
      <c r="CD146">
        <v>3.4336414552592898E-2</v>
      </c>
      <c r="CE146">
        <v>1.67407319605928E-3</v>
      </c>
      <c r="CF146" s="1">
        <v>6.2080309250176801E-6</v>
      </c>
      <c r="CG146">
        <v>1.5800386501165001E-3</v>
      </c>
      <c r="CH146">
        <v>4.9901774538366701E-2</v>
      </c>
      <c r="CI146" s="1">
        <v>4.32699057502872E-5</v>
      </c>
      <c r="CJ146">
        <v>1.3483885152264601E-4</v>
      </c>
      <c r="CK146">
        <v>1.4577851325213199E-3</v>
      </c>
      <c r="CL146">
        <v>0.15808857317559299</v>
      </c>
      <c r="CM146">
        <v>1.3233960676954101E-4</v>
      </c>
      <c r="CN146" s="1">
        <v>1.43425209508717E-6</v>
      </c>
      <c r="CO146" s="1">
        <v>7.4635052383020299E-7</v>
      </c>
      <c r="CP146">
        <v>5.8086246034789899E-3</v>
      </c>
      <c r="CQ146">
        <v>1.59325621527047E-2</v>
      </c>
      <c r="CR146" s="1">
        <v>3.0331268068650698E-7</v>
      </c>
      <c r="CS146" s="1">
        <v>1.39589027978447E-5</v>
      </c>
      <c r="CT146" s="1">
        <v>4.1620345462771601E-9</v>
      </c>
      <c r="CU146">
        <v>7.6583009812646902E-2</v>
      </c>
      <c r="CV146">
        <v>2.3306577681262899E-2</v>
      </c>
      <c r="CW146" s="1">
        <v>3.5416588475614697E-8</v>
      </c>
      <c r="CX146" s="1">
        <v>1.125322051436E-7</v>
      </c>
      <c r="CY146">
        <v>1.33588108207189E-2</v>
      </c>
      <c r="CZ146" s="1">
        <v>9.6277039904864799E-5</v>
      </c>
    </row>
  </sheetData>
  <sortState ref="A2:CZ146">
    <sortCondition ref="A1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F143"/>
  <sheetViews>
    <sheetView workbookViewId="0">
      <selection activeCell="C13" sqref="C13"/>
    </sheetView>
  </sheetViews>
  <sheetFormatPr defaultRowHeight="15" x14ac:dyDescent="0.25"/>
  <cols>
    <col min="1" max="1" width="49.85546875" customWidth="1"/>
    <col min="6" max="6" width="12" bestFit="1" customWidth="1"/>
  </cols>
  <sheetData>
    <row r="1" spans="1:6" x14ac:dyDescent="0.25">
      <c r="A1" t="s">
        <v>0</v>
      </c>
      <c r="B1" t="s">
        <v>165</v>
      </c>
      <c r="C1" t="s">
        <v>1</v>
      </c>
      <c r="D1" t="s">
        <v>166</v>
      </c>
      <c r="E1" t="s">
        <v>167</v>
      </c>
      <c r="F1" t="s">
        <v>26</v>
      </c>
    </row>
    <row r="2" spans="1:6" x14ac:dyDescent="0.25">
      <c r="A2" t="s">
        <v>83</v>
      </c>
      <c r="B2">
        <v>0.18440212989295354</v>
      </c>
      <c r="C2">
        <v>0.89493583100499996</v>
      </c>
      <c r="D2">
        <f t="shared" ref="D2:D33" si="0">-2*SUM(IF(B2&lt;&gt;-1,LN(B2),0),IF(C2&lt;&gt;-1,LN(C2),0))</f>
        <v>3.6032793560189771</v>
      </c>
      <c r="E2">
        <f t="shared" ref="E2:E33" si="1">CHIDIST(D2,2*SUM(IF(B2&lt;&gt;-1,1,0),IF(C2&lt;&gt;-1,1,0)))</f>
        <v>0.46234919829638654</v>
      </c>
      <c r="F2">
        <f t="shared" ref="F2:F33" si="2">IF(E2*142&gt;=1,1,E2*142)</f>
        <v>1</v>
      </c>
    </row>
    <row r="3" spans="1:6" x14ac:dyDescent="0.25">
      <c r="A3" t="s">
        <v>48</v>
      </c>
      <c r="B3">
        <v>5.0794009465761486E-2</v>
      </c>
      <c r="C3">
        <v>0.72920789776399997</v>
      </c>
      <c r="D3">
        <f t="shared" si="0"/>
        <v>6.5915465215316065</v>
      </c>
      <c r="E3">
        <f t="shared" si="1"/>
        <v>0.15911283344957178</v>
      </c>
      <c r="F3">
        <f t="shared" si="2"/>
        <v>1</v>
      </c>
    </row>
    <row r="4" spans="1:6" x14ac:dyDescent="0.25">
      <c r="A4" t="s">
        <v>53</v>
      </c>
      <c r="B4">
        <v>6.7588767833552471E-2</v>
      </c>
      <c r="C4">
        <v>0.65602132802799995</v>
      </c>
      <c r="D4">
        <f t="shared" si="0"/>
        <v>6.2317508887517148</v>
      </c>
      <c r="E4">
        <f t="shared" si="1"/>
        <v>0.1824965722752365</v>
      </c>
      <c r="F4">
        <f t="shared" si="2"/>
        <v>1</v>
      </c>
    </row>
    <row r="5" spans="1:6" x14ac:dyDescent="0.25">
      <c r="A5" t="s">
        <v>97</v>
      </c>
      <c r="B5">
        <v>0.21611801231053299</v>
      </c>
      <c r="C5">
        <v>-1</v>
      </c>
      <c r="D5">
        <f t="shared" si="0"/>
        <v>3.0638613344101713</v>
      </c>
      <c r="E5">
        <f t="shared" si="1"/>
        <v>0.21611801231053301</v>
      </c>
      <c r="F5">
        <f t="shared" si="2"/>
        <v>1</v>
      </c>
    </row>
    <row r="6" spans="1:6" x14ac:dyDescent="0.25">
      <c r="A6" t="s">
        <v>137</v>
      </c>
      <c r="B6">
        <v>0.29640288046149088</v>
      </c>
      <c r="C6">
        <v>-1</v>
      </c>
      <c r="D6">
        <f t="shared" si="0"/>
        <v>2.4320713349024983</v>
      </c>
      <c r="E6">
        <f t="shared" si="1"/>
        <v>0.29640288046149088</v>
      </c>
      <c r="F6">
        <f t="shared" si="2"/>
        <v>1</v>
      </c>
    </row>
    <row r="7" spans="1:6" x14ac:dyDescent="0.25">
      <c r="A7" t="s">
        <v>152</v>
      </c>
      <c r="B7">
        <v>0.33184745954972683</v>
      </c>
      <c r="C7">
        <v>6.6744512093100006E-2</v>
      </c>
      <c r="D7">
        <f t="shared" si="0"/>
        <v>7.6199261515046519</v>
      </c>
      <c r="E7">
        <f t="shared" si="1"/>
        <v>0.10653585666223711</v>
      </c>
      <c r="F7">
        <f t="shared" si="2"/>
        <v>1</v>
      </c>
    </row>
    <row r="8" spans="1:6" x14ac:dyDescent="0.25">
      <c r="A8" t="s">
        <v>123</v>
      </c>
      <c r="B8">
        <v>0.26869674610323935</v>
      </c>
      <c r="C8">
        <v>0.61331795093800001</v>
      </c>
      <c r="D8">
        <f t="shared" si="0"/>
        <v>3.6060873411278846</v>
      </c>
      <c r="E8">
        <f t="shared" si="1"/>
        <v>0.4619318920534613</v>
      </c>
      <c r="F8">
        <f t="shared" si="2"/>
        <v>1</v>
      </c>
    </row>
    <row r="9" spans="1:6" x14ac:dyDescent="0.25">
      <c r="A9" t="s">
        <v>69</v>
      </c>
      <c r="B9">
        <v>0.13216231525878114</v>
      </c>
      <c r="C9">
        <v>0.98955633261999998</v>
      </c>
      <c r="D9">
        <f t="shared" si="0"/>
        <v>4.0684460718584869</v>
      </c>
      <c r="E9">
        <f t="shared" si="1"/>
        <v>0.3968219269954647</v>
      </c>
      <c r="F9">
        <f t="shared" si="2"/>
        <v>1</v>
      </c>
    </row>
    <row r="10" spans="1:6" x14ac:dyDescent="0.25">
      <c r="A10" t="s">
        <v>66</v>
      </c>
      <c r="B10">
        <v>0.13058542707755891</v>
      </c>
      <c r="C10">
        <v>0.44875399669499999</v>
      </c>
      <c r="D10">
        <f t="shared" si="0"/>
        <v>5.6740161713989439</v>
      </c>
      <c r="E10">
        <f t="shared" si="1"/>
        <v>0.22485148370590044</v>
      </c>
      <c r="F10">
        <f t="shared" si="2"/>
        <v>1</v>
      </c>
    </row>
    <row r="11" spans="1:6" x14ac:dyDescent="0.25">
      <c r="A11" t="s">
        <v>80</v>
      </c>
      <c r="B11">
        <v>0.17717446768779868</v>
      </c>
      <c r="C11">
        <v>0.32806944440699998</v>
      </c>
      <c r="D11">
        <f t="shared" si="0"/>
        <v>5.6903006219760464</v>
      </c>
      <c r="E11">
        <f t="shared" si="1"/>
        <v>0.22350139659298485</v>
      </c>
      <c r="F11">
        <f t="shared" si="2"/>
        <v>1</v>
      </c>
    </row>
    <row r="12" spans="1:6" x14ac:dyDescent="0.25">
      <c r="A12" t="s">
        <v>94</v>
      </c>
      <c r="B12">
        <v>0.21085619480282028</v>
      </c>
      <c r="C12">
        <v>0.13085169066899999</v>
      </c>
      <c r="D12">
        <f t="shared" si="0"/>
        <v>7.1805392970085951</v>
      </c>
      <c r="E12">
        <f t="shared" si="1"/>
        <v>0.12664962300503987</v>
      </c>
      <c r="F12">
        <f t="shared" si="2"/>
        <v>1</v>
      </c>
    </row>
    <row r="13" spans="1:6" x14ac:dyDescent="0.25">
      <c r="A13" t="s">
        <v>143</v>
      </c>
      <c r="B13">
        <v>0.30810569619755684</v>
      </c>
      <c r="C13">
        <v>0.356526591738</v>
      </c>
      <c r="D13">
        <f t="shared" si="0"/>
        <v>4.4173176723685659</v>
      </c>
      <c r="E13">
        <f t="shared" si="1"/>
        <v>0.35246435077729443</v>
      </c>
      <c r="F13">
        <f t="shared" si="2"/>
        <v>1</v>
      </c>
    </row>
    <row r="14" spans="1:6" x14ac:dyDescent="0.25">
      <c r="A14" t="s">
        <v>36</v>
      </c>
      <c r="B14">
        <v>1.989797275747205E-2</v>
      </c>
      <c r="C14">
        <v>0.89032380601600003</v>
      </c>
      <c r="D14">
        <f t="shared" si="0"/>
        <v>8.0666149587308595</v>
      </c>
      <c r="E14">
        <f t="shared" si="1"/>
        <v>8.916825746219921E-2</v>
      </c>
      <c r="F14">
        <f t="shared" si="2"/>
        <v>1</v>
      </c>
    </row>
    <row r="15" spans="1:6" x14ac:dyDescent="0.25">
      <c r="A15" t="s">
        <v>64</v>
      </c>
      <c r="B15">
        <v>9.9686617525154869E-2</v>
      </c>
      <c r="C15">
        <v>0.51847227836400001</v>
      </c>
      <c r="D15">
        <f t="shared" si="0"/>
        <v>5.925185112521735</v>
      </c>
      <c r="E15">
        <f t="shared" si="1"/>
        <v>0.20480559655051278</v>
      </c>
      <c r="F15">
        <f t="shared" si="2"/>
        <v>1</v>
      </c>
    </row>
    <row r="16" spans="1:6" x14ac:dyDescent="0.25">
      <c r="A16" t="s">
        <v>146</v>
      </c>
      <c r="B16">
        <v>0.31574133154954509</v>
      </c>
      <c r="C16">
        <v>3.1961546319799999E-2</v>
      </c>
      <c r="D16">
        <f t="shared" si="0"/>
        <v>9.1921074958704097</v>
      </c>
      <c r="E16">
        <f t="shared" si="1"/>
        <v>5.6473030759896771E-2</v>
      </c>
      <c r="F16">
        <f t="shared" si="2"/>
        <v>1</v>
      </c>
    </row>
    <row r="17" spans="1:6" x14ac:dyDescent="0.25">
      <c r="A17" t="s">
        <v>160</v>
      </c>
      <c r="B17">
        <v>0.35842905164125205</v>
      </c>
      <c r="C17">
        <v>0.83336957450299998</v>
      </c>
      <c r="D17">
        <f t="shared" si="0"/>
        <v>2.4166052204711832</v>
      </c>
      <c r="E17">
        <f t="shared" si="1"/>
        <v>0.65962852754011092</v>
      </c>
      <c r="F17">
        <f t="shared" si="2"/>
        <v>1</v>
      </c>
    </row>
    <row r="18" spans="1:6" x14ac:dyDescent="0.25">
      <c r="A18" t="s">
        <v>142</v>
      </c>
      <c r="B18">
        <v>0.30450355744496871</v>
      </c>
      <c r="C18">
        <v>9.4205851877300004E-2</v>
      </c>
      <c r="D18">
        <f t="shared" si="0"/>
        <v>7.102690972967455</v>
      </c>
      <c r="E18">
        <f t="shared" si="1"/>
        <v>0.13055997412909509</v>
      </c>
      <c r="F18">
        <f t="shared" si="2"/>
        <v>1</v>
      </c>
    </row>
    <row r="19" spans="1:6" x14ac:dyDescent="0.25">
      <c r="A19" t="s">
        <v>92</v>
      </c>
      <c r="B19">
        <v>0.20739641351244542</v>
      </c>
      <c r="C19">
        <v>0.67570037617599998</v>
      </c>
      <c r="D19">
        <f t="shared" si="0"/>
        <v>3.9302576153022279</v>
      </c>
      <c r="E19">
        <f t="shared" si="1"/>
        <v>0.41552673049707145</v>
      </c>
      <c r="F19">
        <f t="shared" si="2"/>
        <v>1</v>
      </c>
    </row>
    <row r="20" spans="1:6" x14ac:dyDescent="0.25">
      <c r="A20" t="s">
        <v>111</v>
      </c>
      <c r="B20">
        <v>0.24579580040116514</v>
      </c>
      <c r="C20">
        <v>0.51113402721599999</v>
      </c>
      <c r="D20">
        <f t="shared" si="0"/>
        <v>4.1487552128312188</v>
      </c>
      <c r="E20">
        <f t="shared" si="1"/>
        <v>0.38624819262801308</v>
      </c>
      <c r="F20">
        <f t="shared" si="2"/>
        <v>1</v>
      </c>
    </row>
    <row r="21" spans="1:6" x14ac:dyDescent="0.25">
      <c r="A21" t="s">
        <v>30</v>
      </c>
      <c r="B21">
        <v>7.9312769147289394E-3</v>
      </c>
      <c r="C21">
        <v>0.94577204049100005</v>
      </c>
      <c r="D21">
        <f t="shared" si="0"/>
        <v>9.7853898879375922</v>
      </c>
      <c r="E21">
        <f t="shared" si="1"/>
        <v>4.420216517307516E-2</v>
      </c>
      <c r="F21">
        <f t="shared" si="2"/>
        <v>1</v>
      </c>
    </row>
    <row r="22" spans="1:6" x14ac:dyDescent="0.25">
      <c r="A22" t="s">
        <v>89</v>
      </c>
      <c r="B22">
        <v>0.20610192580988904</v>
      </c>
      <c r="C22">
        <v>0.208955626097</v>
      </c>
      <c r="D22">
        <f t="shared" si="0"/>
        <v>6.2900356239168174</v>
      </c>
      <c r="E22">
        <f t="shared" si="1"/>
        <v>0.17850998763958098</v>
      </c>
      <c r="F22">
        <f t="shared" si="2"/>
        <v>1</v>
      </c>
    </row>
    <row r="23" spans="1:6" x14ac:dyDescent="0.25">
      <c r="A23" t="s">
        <v>41</v>
      </c>
      <c r="B23">
        <v>3.5575669123694503E-2</v>
      </c>
      <c r="C23">
        <v>0.35285101394500001</v>
      </c>
      <c r="D23">
        <f t="shared" si="0"/>
        <v>8.7556053886363721</v>
      </c>
      <c r="E23">
        <f t="shared" si="1"/>
        <v>6.7507078178230415E-2</v>
      </c>
      <c r="F23">
        <f t="shared" si="2"/>
        <v>1</v>
      </c>
    </row>
    <row r="24" spans="1:6" x14ac:dyDescent="0.25">
      <c r="A24" t="s">
        <v>46</v>
      </c>
      <c r="B24">
        <v>4.9145314238727852E-2</v>
      </c>
      <c r="C24">
        <v>0.10684658290100001</v>
      </c>
      <c r="D24">
        <f t="shared" si="0"/>
        <v>10.498670101870729</v>
      </c>
      <c r="E24">
        <f t="shared" si="1"/>
        <v>3.2815313921573455E-2</v>
      </c>
      <c r="F24">
        <f t="shared" si="2"/>
        <v>1</v>
      </c>
    </row>
    <row r="25" spans="1:6" x14ac:dyDescent="0.25">
      <c r="A25" t="s">
        <v>15</v>
      </c>
      <c r="B25">
        <v>4.7415887611152646E-2</v>
      </c>
      <c r="C25">
        <v>1.4537680174100001E-2</v>
      </c>
      <c r="D25">
        <f t="shared" si="0"/>
        <v>14.559618584477994</v>
      </c>
      <c r="E25">
        <f t="shared" si="1"/>
        <v>5.7074133785859653E-3</v>
      </c>
      <c r="F25">
        <f t="shared" si="2"/>
        <v>0.81045269975920708</v>
      </c>
    </row>
    <row r="26" spans="1:6" x14ac:dyDescent="0.25">
      <c r="A26" t="s">
        <v>112</v>
      </c>
      <c r="B26">
        <v>0.24673339827523375</v>
      </c>
      <c r="C26">
        <v>0.48587735250500003</v>
      </c>
      <c r="D26">
        <f t="shared" si="0"/>
        <v>4.2424918650445509</v>
      </c>
      <c r="E26">
        <f t="shared" si="1"/>
        <v>0.37418173651987402</v>
      </c>
      <c r="F26">
        <f t="shared" si="2"/>
        <v>1</v>
      </c>
    </row>
    <row r="27" spans="1:6" x14ac:dyDescent="0.25">
      <c r="A27" t="s">
        <v>151</v>
      </c>
      <c r="B27">
        <v>0.33007658048961236</v>
      </c>
      <c r="C27">
        <v>4.5146104524099997E-3</v>
      </c>
      <c r="D27">
        <f t="shared" si="0"/>
        <v>13.01773392745101</v>
      </c>
      <c r="E27">
        <f t="shared" si="1"/>
        <v>1.1189467111139474E-2</v>
      </c>
      <c r="F27">
        <f t="shared" si="2"/>
        <v>1</v>
      </c>
    </row>
    <row r="28" spans="1:6" x14ac:dyDescent="0.25">
      <c r="A28" t="s">
        <v>110</v>
      </c>
      <c r="B28">
        <v>0.24519193026429092</v>
      </c>
      <c r="C28">
        <v>0.97084715429799995</v>
      </c>
      <c r="D28">
        <f t="shared" si="0"/>
        <v>2.8706004399665694</v>
      </c>
      <c r="E28">
        <f t="shared" si="1"/>
        <v>0.57970833221279872</v>
      </c>
      <c r="F28">
        <f t="shared" si="2"/>
        <v>1</v>
      </c>
    </row>
    <row r="29" spans="1:6" x14ac:dyDescent="0.25">
      <c r="A29" t="s">
        <v>161</v>
      </c>
      <c r="B29">
        <v>0.36789095317337195</v>
      </c>
      <c r="C29">
        <v>0.23946243477900001</v>
      </c>
      <c r="D29">
        <f t="shared" si="0"/>
        <v>4.8586548611581213</v>
      </c>
      <c r="E29">
        <f t="shared" si="1"/>
        <v>0.30211024667528058</v>
      </c>
      <c r="F29">
        <f t="shared" si="2"/>
        <v>1</v>
      </c>
    </row>
    <row r="30" spans="1:6" x14ac:dyDescent="0.25">
      <c r="A30" t="s">
        <v>47</v>
      </c>
      <c r="B30">
        <v>4.9992401332690485E-2</v>
      </c>
      <c r="C30">
        <v>0.18165835059900001</v>
      </c>
      <c r="D30">
        <f t="shared" si="0"/>
        <v>9.4030236180066922</v>
      </c>
      <c r="E30">
        <f t="shared" si="1"/>
        <v>5.1778491410560554E-2</v>
      </c>
      <c r="F30">
        <f t="shared" si="2"/>
        <v>1</v>
      </c>
    </row>
    <row r="31" spans="1:6" x14ac:dyDescent="0.25">
      <c r="A31" t="s">
        <v>162</v>
      </c>
      <c r="B31">
        <v>0.38534591432235926</v>
      </c>
      <c r="C31">
        <v>0.30522213300500001</v>
      </c>
      <c r="D31">
        <f t="shared" si="0"/>
        <v>4.2806586637020976</v>
      </c>
      <c r="E31">
        <f t="shared" si="1"/>
        <v>0.3693532947392465</v>
      </c>
      <c r="F31">
        <f t="shared" si="2"/>
        <v>1</v>
      </c>
    </row>
    <row r="32" spans="1:6" x14ac:dyDescent="0.25">
      <c r="A32" t="s">
        <v>129</v>
      </c>
      <c r="B32">
        <v>0.2823565620228235</v>
      </c>
      <c r="C32">
        <v>0.84169216454100004</v>
      </c>
      <c r="D32">
        <f t="shared" si="0"/>
        <v>2.873851068578519</v>
      </c>
      <c r="E32">
        <f t="shared" si="1"/>
        <v>0.57915315706390513</v>
      </c>
      <c r="F32">
        <f t="shared" si="2"/>
        <v>1</v>
      </c>
    </row>
    <row r="33" spans="1:6" x14ac:dyDescent="0.25">
      <c r="A33" t="s">
        <v>84</v>
      </c>
      <c r="B33">
        <v>0.18622598012979186</v>
      </c>
      <c r="C33">
        <v>0.356526591738</v>
      </c>
      <c r="D33">
        <f t="shared" si="0"/>
        <v>5.424281693128961</v>
      </c>
      <c r="E33">
        <f t="shared" si="1"/>
        <v>0.24646578736541047</v>
      </c>
      <c r="F33">
        <f t="shared" si="2"/>
        <v>1</v>
      </c>
    </row>
    <row r="34" spans="1:6" x14ac:dyDescent="0.25">
      <c r="A34" t="s">
        <v>81</v>
      </c>
      <c r="B34">
        <v>0.18125161939109716</v>
      </c>
      <c r="C34">
        <v>0.88025781885900001</v>
      </c>
      <c r="D34">
        <f t="shared" ref="D34:D65" si="3">-2*SUM(IF(B34&lt;&gt;-1,LN(B34),0),IF(C34&lt;&gt;-1,LN(C34),0))</f>
        <v>3.6708189783170493</v>
      </c>
      <c r="E34">
        <f t="shared" ref="E34:E65" si="4">CHIDIST(D34,2*SUM(IF(B34&lt;&gt;-1,1,0),IF(C34&lt;&gt;-1,1,0)))</f>
        <v>0.45238435308967428</v>
      </c>
      <c r="F34">
        <f t="shared" ref="F34:F65" si="5">IF(E34*142&gt;=1,1,E34*142)</f>
        <v>1</v>
      </c>
    </row>
    <row r="35" spans="1:6" x14ac:dyDescent="0.25">
      <c r="A35" t="s">
        <v>37</v>
      </c>
      <c r="B35">
        <v>2.1298108509969698E-2</v>
      </c>
      <c r="C35">
        <v>0.40912692594299999</v>
      </c>
      <c r="D35">
        <f t="shared" si="3"/>
        <v>9.4857337025245094</v>
      </c>
      <c r="E35">
        <f t="shared" si="4"/>
        <v>5.004121494630262E-2</v>
      </c>
      <c r="F35">
        <f t="shared" si="5"/>
        <v>1</v>
      </c>
    </row>
    <row r="36" spans="1:6" x14ac:dyDescent="0.25">
      <c r="A36" t="s">
        <v>31</v>
      </c>
      <c r="B36">
        <v>8.8854317953468726E-3</v>
      </c>
      <c r="C36">
        <v>0.127291453414</v>
      </c>
      <c r="D36">
        <f t="shared" si="3"/>
        <v>13.569236266702564</v>
      </c>
      <c r="E36">
        <f t="shared" si="4"/>
        <v>8.8047108148517055E-3</v>
      </c>
      <c r="F36">
        <f t="shared" si="5"/>
        <v>1</v>
      </c>
    </row>
    <row r="37" spans="1:6" x14ac:dyDescent="0.25">
      <c r="A37" t="s">
        <v>42</v>
      </c>
      <c r="B37">
        <v>3.5904720740584269E-2</v>
      </c>
      <c r="C37">
        <v>0.43890200827699999</v>
      </c>
      <c r="D37">
        <f t="shared" si="3"/>
        <v>8.3007312035478158</v>
      </c>
      <c r="E37">
        <f t="shared" si="4"/>
        <v>8.1162829696157818E-2</v>
      </c>
      <c r="F37">
        <f t="shared" si="5"/>
        <v>1</v>
      </c>
    </row>
    <row r="38" spans="1:6" x14ac:dyDescent="0.25">
      <c r="A38" t="s">
        <v>154</v>
      </c>
      <c r="B38">
        <v>0.33322670516571079</v>
      </c>
      <c r="C38">
        <v>0.22604381681999999</v>
      </c>
      <c r="D38">
        <f t="shared" si="3"/>
        <v>5.171917286225046</v>
      </c>
      <c r="E38">
        <f t="shared" si="4"/>
        <v>0.27010816181958591</v>
      </c>
      <c r="F38">
        <f t="shared" si="5"/>
        <v>1</v>
      </c>
    </row>
    <row r="39" spans="1:6" x14ac:dyDescent="0.25">
      <c r="A39" t="s">
        <v>78</v>
      </c>
      <c r="B39">
        <v>0.1687596167189831</v>
      </c>
      <c r="C39">
        <v>0.34959231182099998</v>
      </c>
      <c r="D39">
        <f t="shared" si="3"/>
        <v>5.6605351793803438</v>
      </c>
      <c r="E39">
        <f t="shared" si="4"/>
        <v>0.22597454423584631</v>
      </c>
      <c r="F39">
        <f t="shared" si="5"/>
        <v>1</v>
      </c>
    </row>
    <row r="40" spans="1:6" x14ac:dyDescent="0.25">
      <c r="A40" t="s">
        <v>63</v>
      </c>
      <c r="B40">
        <v>9.1195098585205081E-2</v>
      </c>
      <c r="C40">
        <v>0.201079723159</v>
      </c>
      <c r="D40">
        <f t="shared" si="3"/>
        <v>7.9976158877170347</v>
      </c>
      <c r="E40">
        <f t="shared" si="4"/>
        <v>9.166556657302917E-2</v>
      </c>
      <c r="F40">
        <f t="shared" si="5"/>
        <v>1</v>
      </c>
    </row>
    <row r="41" spans="1:6" x14ac:dyDescent="0.25">
      <c r="A41" t="s">
        <v>57</v>
      </c>
      <c r="B41">
        <v>7.6801866190394322E-2</v>
      </c>
      <c r="C41">
        <v>0.35480527497499997</v>
      </c>
      <c r="D41">
        <f t="shared" si="3"/>
        <v>7.2054250019326673</v>
      </c>
      <c r="E41">
        <f t="shared" si="4"/>
        <v>0.12542256821772374</v>
      </c>
      <c r="F41">
        <f t="shared" si="5"/>
        <v>1</v>
      </c>
    </row>
    <row r="42" spans="1:6" x14ac:dyDescent="0.25">
      <c r="A42" t="s">
        <v>28</v>
      </c>
      <c r="B42">
        <v>2.1753929962280778E-3</v>
      </c>
      <c r="C42">
        <v>0.20518773729600001</v>
      </c>
      <c r="D42">
        <f t="shared" si="3"/>
        <v>15.428751740159841</v>
      </c>
      <c r="E42">
        <f t="shared" si="4"/>
        <v>3.8897833800353339E-3</v>
      </c>
      <c r="F42">
        <f t="shared" si="5"/>
        <v>0.55234923996501739</v>
      </c>
    </row>
    <row r="43" spans="1:6" x14ac:dyDescent="0.25">
      <c r="A43" t="s">
        <v>131</v>
      </c>
      <c r="B43">
        <v>0.2850196552219933</v>
      </c>
      <c r="C43">
        <v>-1</v>
      </c>
      <c r="D43">
        <f t="shared" si="3"/>
        <v>2.5103942708006119</v>
      </c>
      <c r="E43">
        <f t="shared" si="4"/>
        <v>0.2850196552219933</v>
      </c>
      <c r="F43">
        <f t="shared" si="5"/>
        <v>1</v>
      </c>
    </row>
    <row r="44" spans="1:6" x14ac:dyDescent="0.25">
      <c r="A44" t="s">
        <v>115</v>
      </c>
      <c r="B44">
        <v>0.2573402550415444</v>
      </c>
      <c r="C44">
        <v>-1</v>
      </c>
      <c r="D44">
        <f t="shared" si="3"/>
        <v>2.7147122403147499</v>
      </c>
      <c r="E44">
        <f t="shared" si="4"/>
        <v>0.2573402550415444</v>
      </c>
      <c r="F44">
        <f t="shared" si="5"/>
        <v>1</v>
      </c>
    </row>
    <row r="45" spans="1:6" x14ac:dyDescent="0.25">
      <c r="A45" t="s">
        <v>141</v>
      </c>
      <c r="B45">
        <v>0.30234397266765528</v>
      </c>
      <c r="C45">
        <v>0.37475321976999998</v>
      </c>
      <c r="D45">
        <f t="shared" si="3"/>
        <v>4.3553549553349455</v>
      </c>
      <c r="E45">
        <f t="shared" si="4"/>
        <v>0.3600447676616142</v>
      </c>
      <c r="F45">
        <f t="shared" si="5"/>
        <v>1</v>
      </c>
    </row>
    <row r="46" spans="1:6" x14ac:dyDescent="0.25">
      <c r="A46" t="s">
        <v>52</v>
      </c>
      <c r="B46">
        <v>6.5331103347445615E-2</v>
      </c>
      <c r="C46">
        <v>0.162167975962</v>
      </c>
      <c r="D46">
        <f t="shared" si="3"/>
        <v>9.0948192674649473</v>
      </c>
      <c r="E46">
        <f t="shared" si="4"/>
        <v>5.8772657096960779E-2</v>
      </c>
      <c r="F46">
        <f t="shared" si="5"/>
        <v>1</v>
      </c>
    </row>
    <row r="47" spans="1:6" x14ac:dyDescent="0.25">
      <c r="A47" t="s">
        <v>135</v>
      </c>
      <c r="B47">
        <v>0.29431954913887071</v>
      </c>
      <c r="C47">
        <v>0.23813601042400001</v>
      </c>
      <c r="D47">
        <f t="shared" si="3"/>
        <v>5.3160049924595345</v>
      </c>
      <c r="E47">
        <f t="shared" si="4"/>
        <v>0.25638238338101538</v>
      </c>
      <c r="F47">
        <f t="shared" si="5"/>
        <v>1</v>
      </c>
    </row>
    <row r="48" spans="1:6" x14ac:dyDescent="0.25">
      <c r="A48" t="s">
        <v>71</v>
      </c>
      <c r="B48">
        <v>0.13768947363008804</v>
      </c>
      <c r="C48">
        <v>0.53939263476199995</v>
      </c>
      <c r="D48">
        <f t="shared" si="3"/>
        <v>5.2001316865330107</v>
      </c>
      <c r="E48">
        <f t="shared" si="4"/>
        <v>0.26737216675018843</v>
      </c>
      <c r="F48">
        <f t="shared" si="5"/>
        <v>1</v>
      </c>
    </row>
    <row r="49" spans="1:6" x14ac:dyDescent="0.25">
      <c r="A49" t="s">
        <v>103</v>
      </c>
      <c r="B49">
        <v>0.23193060111915892</v>
      </c>
      <c r="C49">
        <v>0.79547198219600002</v>
      </c>
      <c r="D49">
        <f t="shared" si="3"/>
        <v>3.380273474732518</v>
      </c>
      <c r="E49">
        <f t="shared" si="4"/>
        <v>0.49631488082519803</v>
      </c>
      <c r="F49">
        <f t="shared" si="5"/>
        <v>1</v>
      </c>
    </row>
    <row r="50" spans="1:6" x14ac:dyDescent="0.25">
      <c r="A50" t="s">
        <v>93</v>
      </c>
      <c r="B50">
        <v>0.20884337117993981</v>
      </c>
      <c r="C50">
        <v>0.196177038059</v>
      </c>
      <c r="D50">
        <f t="shared" si="3"/>
        <v>6.3898170004058628</v>
      </c>
      <c r="E50">
        <f t="shared" si="4"/>
        <v>0.1718665505589787</v>
      </c>
      <c r="F50">
        <f t="shared" si="5"/>
        <v>1</v>
      </c>
    </row>
    <row r="51" spans="1:6" x14ac:dyDescent="0.25">
      <c r="A51" t="s">
        <v>125</v>
      </c>
      <c r="B51">
        <v>0.27368157693088785</v>
      </c>
      <c r="C51">
        <v>0.30083856316399998</v>
      </c>
      <c r="D51">
        <f t="shared" si="3"/>
        <v>4.9939429389870629</v>
      </c>
      <c r="E51">
        <f t="shared" si="4"/>
        <v>0.28791955234217487</v>
      </c>
      <c r="F51">
        <f t="shared" si="5"/>
        <v>1</v>
      </c>
    </row>
    <row r="52" spans="1:6" x14ac:dyDescent="0.25">
      <c r="A52" t="s">
        <v>128</v>
      </c>
      <c r="B52">
        <v>0.27673394934720713</v>
      </c>
      <c r="C52">
        <v>0.73577095570899997</v>
      </c>
      <c r="D52">
        <f t="shared" si="3"/>
        <v>3.183070232365667</v>
      </c>
      <c r="E52">
        <f t="shared" si="4"/>
        <v>0.52766972749372854</v>
      </c>
      <c r="F52">
        <f t="shared" si="5"/>
        <v>1</v>
      </c>
    </row>
    <row r="53" spans="1:6" x14ac:dyDescent="0.25">
      <c r="A53" t="s">
        <v>99</v>
      </c>
      <c r="B53">
        <v>0.22261943608879606</v>
      </c>
      <c r="C53">
        <v>0.53591033679599998</v>
      </c>
      <c r="D53">
        <f t="shared" si="3"/>
        <v>4.2521598879761111</v>
      </c>
      <c r="E53">
        <f t="shared" si="4"/>
        <v>0.37295401973558423</v>
      </c>
      <c r="F53">
        <f t="shared" si="5"/>
        <v>1</v>
      </c>
    </row>
    <row r="54" spans="1:6" x14ac:dyDescent="0.25">
      <c r="A54" t="s">
        <v>124</v>
      </c>
      <c r="B54">
        <v>0.27160542965901685</v>
      </c>
      <c r="C54">
        <v>0.65866120285700003</v>
      </c>
      <c r="D54">
        <f t="shared" si="3"/>
        <v>3.4419017535021652</v>
      </c>
      <c r="E54">
        <f t="shared" si="4"/>
        <v>0.48676711649290216</v>
      </c>
      <c r="F54">
        <f t="shared" si="5"/>
        <v>1</v>
      </c>
    </row>
    <row r="55" spans="1:6" x14ac:dyDescent="0.25">
      <c r="A55" t="s">
        <v>113</v>
      </c>
      <c r="B55">
        <v>0.24832016553350006</v>
      </c>
      <c r="C55">
        <v>0.17025806353199999</v>
      </c>
      <c r="D55">
        <f t="shared" si="3"/>
        <v>6.3269526951161907</v>
      </c>
      <c r="E55">
        <f t="shared" si="4"/>
        <v>0.17602557855867129</v>
      </c>
      <c r="F55">
        <f t="shared" si="5"/>
        <v>1</v>
      </c>
    </row>
    <row r="56" spans="1:6" x14ac:dyDescent="0.25">
      <c r="A56" t="s">
        <v>138</v>
      </c>
      <c r="B56">
        <v>0.29645121005429698</v>
      </c>
      <c r="C56">
        <v>0.511533518578</v>
      </c>
      <c r="D56">
        <f t="shared" si="3"/>
        <v>3.7724295855839332</v>
      </c>
      <c r="E56">
        <f t="shared" si="4"/>
        <v>0.43767926460790718</v>
      </c>
      <c r="F56">
        <f t="shared" si="5"/>
        <v>1</v>
      </c>
    </row>
    <row r="57" spans="1:6" x14ac:dyDescent="0.25">
      <c r="A57" t="s">
        <v>87</v>
      </c>
      <c r="B57">
        <v>0.1920962097957464</v>
      </c>
      <c r="C57">
        <v>-1</v>
      </c>
      <c r="D57">
        <f t="shared" si="3"/>
        <v>3.2995178795463835</v>
      </c>
      <c r="E57">
        <f t="shared" si="4"/>
        <v>0.1920962097957464</v>
      </c>
      <c r="F57">
        <f t="shared" si="5"/>
        <v>1</v>
      </c>
    </row>
    <row r="58" spans="1:6" x14ac:dyDescent="0.25">
      <c r="A58" t="s">
        <v>116</v>
      </c>
      <c r="B58">
        <v>0.25952169573161676</v>
      </c>
      <c r="C58">
        <v>3.3749808065799997E-2</v>
      </c>
      <c r="D58">
        <f t="shared" si="3"/>
        <v>9.4753910451756322</v>
      </c>
      <c r="E58">
        <f t="shared" si="4"/>
        <v>5.0255370116099589E-2</v>
      </c>
      <c r="F58">
        <f t="shared" si="5"/>
        <v>1</v>
      </c>
    </row>
    <row r="59" spans="1:6" x14ac:dyDescent="0.25">
      <c r="A59" t="s">
        <v>130</v>
      </c>
      <c r="B59">
        <v>0.28302479865426328</v>
      </c>
      <c r="C59">
        <v>-1</v>
      </c>
      <c r="D59">
        <f t="shared" si="3"/>
        <v>2.5244415148488124</v>
      </c>
      <c r="E59">
        <f t="shared" si="4"/>
        <v>0.28302479865426328</v>
      </c>
      <c r="F59">
        <f t="shared" si="5"/>
        <v>1</v>
      </c>
    </row>
    <row r="60" spans="1:6" x14ac:dyDescent="0.25">
      <c r="A60" t="s">
        <v>40</v>
      </c>
      <c r="B60">
        <v>3.2951339259729935E-2</v>
      </c>
      <c r="C60">
        <v>0.390762417059</v>
      </c>
      <c r="D60">
        <f t="shared" si="3"/>
        <v>8.704757812661974</v>
      </c>
      <c r="E60">
        <f t="shared" si="4"/>
        <v>6.89180067561765E-2</v>
      </c>
      <c r="F60">
        <f t="shared" si="5"/>
        <v>1</v>
      </c>
    </row>
    <row r="61" spans="1:6" x14ac:dyDescent="0.25">
      <c r="A61" t="s">
        <v>73</v>
      </c>
      <c r="B61">
        <v>0.14533875937068319</v>
      </c>
      <c r="C61">
        <v>0.94320970926799996</v>
      </c>
      <c r="D61">
        <f t="shared" si="3"/>
        <v>3.9743092514510092</v>
      </c>
      <c r="E61">
        <f t="shared" si="4"/>
        <v>0.40949387969415141</v>
      </c>
      <c r="F61">
        <f t="shared" si="5"/>
        <v>1</v>
      </c>
    </row>
    <row r="62" spans="1:6" x14ac:dyDescent="0.25">
      <c r="A62" t="s">
        <v>65</v>
      </c>
      <c r="B62">
        <v>0.11351336940384973</v>
      </c>
      <c r="C62">
        <v>0.44875399669499999</v>
      </c>
      <c r="D62">
        <f t="shared" si="3"/>
        <v>5.9542301796568173</v>
      </c>
      <c r="E62">
        <f t="shared" si="4"/>
        <v>0.20259256512192728</v>
      </c>
      <c r="F62">
        <f t="shared" si="5"/>
        <v>1</v>
      </c>
    </row>
    <row r="63" spans="1:6" x14ac:dyDescent="0.25">
      <c r="A63" t="s">
        <v>95</v>
      </c>
      <c r="B63">
        <v>0.21195181733035465</v>
      </c>
      <c r="C63">
        <v>5.4245039573800002E-2</v>
      </c>
      <c r="D63">
        <f t="shared" si="3"/>
        <v>8.9312800681095812</v>
      </c>
      <c r="E63">
        <f t="shared" si="4"/>
        <v>6.2840292924132082E-2</v>
      </c>
      <c r="F63">
        <f t="shared" si="5"/>
        <v>1</v>
      </c>
    </row>
    <row r="64" spans="1:6" x14ac:dyDescent="0.25">
      <c r="A64" t="s">
        <v>134</v>
      </c>
      <c r="B64">
        <v>0.29128036539969587</v>
      </c>
      <c r="C64">
        <v>0.410535085636</v>
      </c>
      <c r="D64">
        <f t="shared" si="3"/>
        <v>4.2475258078122637</v>
      </c>
      <c r="E64">
        <f t="shared" si="4"/>
        <v>0.37354209752688217</v>
      </c>
      <c r="F64">
        <f t="shared" si="5"/>
        <v>1</v>
      </c>
    </row>
    <row r="65" spans="1:6" x14ac:dyDescent="0.25">
      <c r="A65" t="s">
        <v>75</v>
      </c>
      <c r="B65">
        <v>0.14895460647066316</v>
      </c>
      <c r="C65">
        <v>0.75830838700900005</v>
      </c>
      <c r="D65">
        <f t="shared" si="3"/>
        <v>4.3615576141415424</v>
      </c>
      <c r="E65">
        <f t="shared" si="4"/>
        <v>0.35928018604343054</v>
      </c>
      <c r="F65">
        <f t="shared" si="5"/>
        <v>1</v>
      </c>
    </row>
    <row r="66" spans="1:6" x14ac:dyDescent="0.25">
      <c r="A66" t="s">
        <v>34</v>
      </c>
      <c r="B66">
        <v>1.6722538372651804E-2</v>
      </c>
      <c r="C66">
        <v>0.819034641181</v>
      </c>
      <c r="D66">
        <f t="shared" ref="D66:D97" si="6">-2*SUM(IF(B66&lt;&gt;-1,LN(B66),0),IF(C66&lt;&gt;-1,LN(C66),0))</f>
        <v>8.5812535308032931</v>
      </c>
      <c r="E66">
        <f t="shared" ref="E66:E97" si="7">CHIDIST(D66,2*SUM(IF(B66&lt;&gt;-1,1,0),IF(C66&lt;&gt;-1,1,0)))</f>
        <v>7.2462213551871962E-2</v>
      </c>
      <c r="F66">
        <f t="shared" ref="F66:F97" si="8">IF(E66*142&gt;=1,1,E66*142)</f>
        <v>1</v>
      </c>
    </row>
    <row r="67" spans="1:6" x14ac:dyDescent="0.25">
      <c r="A67" t="s">
        <v>98</v>
      </c>
      <c r="B67">
        <v>0.22210905004411896</v>
      </c>
      <c r="C67">
        <v>0.91441277000700005</v>
      </c>
      <c r="D67">
        <f t="shared" si="6"/>
        <v>3.1881200049035456</v>
      </c>
      <c r="E67">
        <f t="shared" si="7"/>
        <v>0.52685190475450039</v>
      </c>
      <c r="F67">
        <f t="shared" si="8"/>
        <v>1</v>
      </c>
    </row>
    <row r="68" spans="1:6" x14ac:dyDescent="0.25">
      <c r="A68" t="s">
        <v>44</v>
      </c>
      <c r="B68">
        <v>4.008706585339121E-2</v>
      </c>
      <c r="C68">
        <v>0.152263735269</v>
      </c>
      <c r="D68">
        <f t="shared" si="6"/>
        <v>10.197685410451822</v>
      </c>
      <c r="E68">
        <f t="shared" si="7"/>
        <v>3.7226155031922684E-2</v>
      </c>
      <c r="F68">
        <f t="shared" si="8"/>
        <v>1</v>
      </c>
    </row>
    <row r="69" spans="1:6" x14ac:dyDescent="0.25">
      <c r="A69" t="s">
        <v>19</v>
      </c>
      <c r="B69">
        <v>5.471760725576643E-2</v>
      </c>
      <c r="C69">
        <v>2.2582541850799998E-3</v>
      </c>
      <c r="D69">
        <f t="shared" si="6"/>
        <v>17.997465964741295</v>
      </c>
      <c r="E69">
        <f t="shared" si="7"/>
        <v>1.2355060951920959E-3</v>
      </c>
      <c r="F69">
        <f t="shared" si="8"/>
        <v>0.17544186551727761</v>
      </c>
    </row>
    <row r="70" spans="1:6" x14ac:dyDescent="0.25">
      <c r="A70" t="s">
        <v>109</v>
      </c>
      <c r="B70">
        <v>0.2435330622525258</v>
      </c>
      <c r="C70">
        <v>1.1407214777299999E-2</v>
      </c>
      <c r="D70">
        <f t="shared" si="6"/>
        <v>11.772023629932995</v>
      </c>
      <c r="E70">
        <f t="shared" si="7"/>
        <v>1.9129574577895304E-2</v>
      </c>
      <c r="F70">
        <f t="shared" si="8"/>
        <v>1</v>
      </c>
    </row>
    <row r="71" spans="1:6" x14ac:dyDescent="0.25">
      <c r="A71" t="s">
        <v>107</v>
      </c>
      <c r="B71">
        <v>0.24135658512660327</v>
      </c>
      <c r="C71">
        <v>0.42804561515400003</v>
      </c>
      <c r="D71">
        <f t="shared" si="6"/>
        <v>4.54001068862528</v>
      </c>
      <c r="E71">
        <f t="shared" si="7"/>
        <v>0.33782957553263238</v>
      </c>
      <c r="F71">
        <f t="shared" si="8"/>
        <v>1</v>
      </c>
    </row>
    <row r="72" spans="1:6" x14ac:dyDescent="0.25">
      <c r="A72" t="s">
        <v>56</v>
      </c>
      <c r="B72">
        <v>7.4239395164338973E-2</v>
      </c>
      <c r="C72">
        <v>0.46435237138399998</v>
      </c>
      <c r="D72">
        <f t="shared" si="6"/>
        <v>6.7351438629068223</v>
      </c>
      <c r="E72">
        <f t="shared" si="7"/>
        <v>0.15056435189294065</v>
      </c>
      <c r="F72">
        <f t="shared" si="8"/>
        <v>1</v>
      </c>
    </row>
    <row r="73" spans="1:6" x14ac:dyDescent="0.25">
      <c r="A73" t="s">
        <v>61</v>
      </c>
      <c r="B73">
        <v>8.8993108701301574E-2</v>
      </c>
      <c r="C73">
        <v>0.270250419927</v>
      </c>
      <c r="D73">
        <f t="shared" si="6"/>
        <v>7.4552052223758434</v>
      </c>
      <c r="E73">
        <f t="shared" si="7"/>
        <v>0.11370085201663899</v>
      </c>
      <c r="F73">
        <f t="shared" si="8"/>
        <v>1</v>
      </c>
    </row>
    <row r="74" spans="1:6" x14ac:dyDescent="0.25">
      <c r="A74" t="s">
        <v>91</v>
      </c>
      <c r="B74">
        <v>0.207220807324273</v>
      </c>
      <c r="C74">
        <v>0.175292230711</v>
      </c>
      <c r="D74">
        <f t="shared" si="6"/>
        <v>6.6305423203733724</v>
      </c>
      <c r="E74">
        <f t="shared" si="7"/>
        <v>0.15674876217178366</v>
      </c>
      <c r="F74">
        <f t="shared" si="8"/>
        <v>1</v>
      </c>
    </row>
    <row r="75" spans="1:6" x14ac:dyDescent="0.25">
      <c r="A75" t="s">
        <v>58</v>
      </c>
      <c r="B75">
        <v>7.8742454764810899E-2</v>
      </c>
      <c r="C75">
        <v>0.25703369962</v>
      </c>
      <c r="D75">
        <f t="shared" si="6"/>
        <v>7.8002417882685506</v>
      </c>
      <c r="E75">
        <f t="shared" si="7"/>
        <v>9.917582271279797E-2</v>
      </c>
      <c r="F75">
        <f t="shared" si="8"/>
        <v>1</v>
      </c>
    </row>
    <row r="76" spans="1:6" x14ac:dyDescent="0.25">
      <c r="A76" t="s">
        <v>29</v>
      </c>
      <c r="B76">
        <v>2.6844606795325843E-3</v>
      </c>
      <c r="C76">
        <v>0.35531727646900002</v>
      </c>
      <c r="D76">
        <f t="shared" si="6"/>
        <v>13.91003917509985</v>
      </c>
      <c r="E76">
        <f t="shared" si="7"/>
        <v>7.5877781562280469E-3</v>
      </c>
      <c r="F76">
        <f t="shared" si="8"/>
        <v>1</v>
      </c>
    </row>
    <row r="77" spans="1:6" x14ac:dyDescent="0.25">
      <c r="A77" t="s">
        <v>43</v>
      </c>
      <c r="B77">
        <v>3.8170381496154648E-2</v>
      </c>
      <c r="C77">
        <v>0.246870163733</v>
      </c>
      <c r="D77">
        <f t="shared" si="6"/>
        <v>9.3291763021526393</v>
      </c>
      <c r="E77">
        <f t="shared" si="7"/>
        <v>5.3378141082528557E-2</v>
      </c>
      <c r="F77">
        <f t="shared" si="8"/>
        <v>1</v>
      </c>
    </row>
    <row r="78" spans="1:6" x14ac:dyDescent="0.25">
      <c r="A78" t="s">
        <v>77</v>
      </c>
      <c r="B78">
        <v>0.16017417807570331</v>
      </c>
      <c r="C78">
        <v>0.46435237138399998</v>
      </c>
      <c r="D78">
        <f t="shared" si="6"/>
        <v>5.1972100735370947</v>
      </c>
      <c r="E78">
        <f t="shared" si="7"/>
        <v>0.26765438038401673</v>
      </c>
      <c r="F78">
        <f t="shared" si="8"/>
        <v>1</v>
      </c>
    </row>
    <row r="79" spans="1:6" x14ac:dyDescent="0.25">
      <c r="A79" t="s">
        <v>153</v>
      </c>
      <c r="B79">
        <v>0.332516252681063</v>
      </c>
      <c r="C79">
        <v>0.319537027408</v>
      </c>
      <c r="D79">
        <f t="shared" si="6"/>
        <v>4.4838973199713514</v>
      </c>
      <c r="E79">
        <f t="shared" si="7"/>
        <v>0.34446111359577808</v>
      </c>
      <c r="F79">
        <f t="shared" si="8"/>
        <v>1</v>
      </c>
    </row>
    <row r="80" spans="1:6" x14ac:dyDescent="0.25">
      <c r="A80" t="s">
        <v>68</v>
      </c>
      <c r="B80">
        <v>0.13161189816634308</v>
      </c>
      <c r="C80">
        <v>0.48392432991399997</v>
      </c>
      <c r="D80">
        <f t="shared" si="6"/>
        <v>5.5074491604414266</v>
      </c>
      <c r="E80">
        <f t="shared" si="7"/>
        <v>0.23907546786600539</v>
      </c>
      <c r="F80">
        <f t="shared" si="8"/>
        <v>1</v>
      </c>
    </row>
    <row r="81" spans="1:6" x14ac:dyDescent="0.25">
      <c r="A81" t="s">
        <v>105</v>
      </c>
      <c r="B81">
        <v>0.23782227811580978</v>
      </c>
      <c r="C81">
        <v>0.40449385805900001</v>
      </c>
      <c r="D81">
        <f t="shared" si="6"/>
        <v>4.6827006829793643</v>
      </c>
      <c r="E81">
        <f t="shared" si="7"/>
        <v>0.32143005337595942</v>
      </c>
      <c r="F81">
        <f t="shared" si="8"/>
        <v>1</v>
      </c>
    </row>
    <row r="82" spans="1:6" x14ac:dyDescent="0.25">
      <c r="A82" t="s">
        <v>60</v>
      </c>
      <c r="B82">
        <v>8.4983020682590393E-2</v>
      </c>
      <c r="C82">
        <v>0.24513635662399999</v>
      </c>
      <c r="D82">
        <f t="shared" si="6"/>
        <v>7.7424889294608938</v>
      </c>
      <c r="E82">
        <f t="shared" si="7"/>
        <v>0.10147984989868353</v>
      </c>
      <c r="F82">
        <f t="shared" si="8"/>
        <v>1</v>
      </c>
    </row>
    <row r="83" spans="1:6" x14ac:dyDescent="0.25">
      <c r="A83" t="s">
        <v>35</v>
      </c>
      <c r="B83">
        <v>1.967622885654946E-2</v>
      </c>
      <c r="C83">
        <v>0.876143027367</v>
      </c>
      <c r="D83">
        <f t="shared" si="6"/>
        <v>8.1211399139725486</v>
      </c>
      <c r="E83">
        <f t="shared" si="7"/>
        <v>8.7240130627955575E-2</v>
      </c>
      <c r="F83">
        <f t="shared" si="8"/>
        <v>1</v>
      </c>
    </row>
    <row r="84" spans="1:6" x14ac:dyDescent="0.25">
      <c r="A84" t="s">
        <v>39</v>
      </c>
      <c r="B84">
        <v>2.5594434112689687E-2</v>
      </c>
      <c r="C84">
        <v>0.60437819343499999</v>
      </c>
      <c r="D84">
        <f t="shared" si="6"/>
        <v>8.3378709950666536</v>
      </c>
      <c r="E84">
        <f t="shared" si="7"/>
        <v>7.9956804801457143E-2</v>
      </c>
      <c r="F84">
        <f t="shared" si="8"/>
        <v>1</v>
      </c>
    </row>
    <row r="85" spans="1:6" x14ac:dyDescent="0.25">
      <c r="A85" t="s">
        <v>118</v>
      </c>
      <c r="B85">
        <v>0.26057463621523386</v>
      </c>
      <c r="C85">
        <v>0.70727129551599999</v>
      </c>
      <c r="D85">
        <f t="shared" si="6"/>
        <v>3.3824138127744634</v>
      </c>
      <c r="E85">
        <f t="shared" si="7"/>
        <v>0.49598125301677987</v>
      </c>
      <c r="F85">
        <f t="shared" si="8"/>
        <v>1</v>
      </c>
    </row>
    <row r="86" spans="1:6" x14ac:dyDescent="0.25">
      <c r="A86" t="s">
        <v>104</v>
      </c>
      <c r="B86">
        <v>0.23699941546370579</v>
      </c>
      <c r="C86">
        <v>0.69188961930199999</v>
      </c>
      <c r="D86">
        <f t="shared" si="6"/>
        <v>3.616052900029187</v>
      </c>
      <c r="E86">
        <f t="shared" si="7"/>
        <v>0.46045297564022114</v>
      </c>
      <c r="F86">
        <f t="shared" si="8"/>
        <v>1</v>
      </c>
    </row>
    <row r="87" spans="1:6" x14ac:dyDescent="0.25">
      <c r="A87" t="s">
        <v>16</v>
      </c>
      <c r="B87">
        <v>0.1884593137439648</v>
      </c>
      <c r="C87">
        <v>3.4149556403199999E-2</v>
      </c>
      <c r="D87">
        <f t="shared" si="6"/>
        <v>10.091757640611069</v>
      </c>
      <c r="E87">
        <f t="shared" si="7"/>
        <v>3.8910078788294424E-2</v>
      </c>
      <c r="F87">
        <f t="shared" si="8"/>
        <v>1</v>
      </c>
    </row>
    <row r="88" spans="1:6" x14ac:dyDescent="0.25">
      <c r="A88" t="s">
        <v>136</v>
      </c>
      <c r="B88">
        <v>0.29576285904227551</v>
      </c>
      <c r="C88">
        <v>0.511533518578</v>
      </c>
      <c r="D88">
        <f t="shared" si="6"/>
        <v>3.7770789268132914</v>
      </c>
      <c r="E88">
        <f t="shared" si="7"/>
        <v>0.43701469169528817</v>
      </c>
      <c r="F88">
        <f t="shared" si="8"/>
        <v>1</v>
      </c>
    </row>
    <row r="89" spans="1:6" x14ac:dyDescent="0.25">
      <c r="A89" t="s">
        <v>79</v>
      </c>
      <c r="B89">
        <v>0.17208085207210558</v>
      </c>
      <c r="C89">
        <v>2.8497647222599998E-2</v>
      </c>
      <c r="D89">
        <f t="shared" si="6"/>
        <v>10.635449182277306</v>
      </c>
      <c r="E89">
        <f t="shared" si="7"/>
        <v>3.0981485933661998E-2</v>
      </c>
      <c r="F89">
        <f t="shared" si="8"/>
        <v>1</v>
      </c>
    </row>
    <row r="90" spans="1:6" x14ac:dyDescent="0.25">
      <c r="A90" t="s">
        <v>147</v>
      </c>
      <c r="B90">
        <v>0.31774982459617246</v>
      </c>
      <c r="C90">
        <v>6.6744512093100006E-2</v>
      </c>
      <c r="D90">
        <f t="shared" si="6"/>
        <v>7.7067482436929176</v>
      </c>
      <c r="E90">
        <f t="shared" si="7"/>
        <v>0.10293063506862679</v>
      </c>
      <c r="F90">
        <f t="shared" si="8"/>
        <v>1</v>
      </c>
    </row>
    <row r="91" spans="1:6" x14ac:dyDescent="0.25">
      <c r="A91" t="s">
        <v>133</v>
      </c>
      <c r="B91">
        <v>0.28722289655188254</v>
      </c>
      <c r="C91">
        <v>0.44527735300400001</v>
      </c>
      <c r="D91">
        <f t="shared" si="6"/>
        <v>4.1131092948063701</v>
      </c>
      <c r="E91">
        <f t="shared" si="7"/>
        <v>0.39091454495021805</v>
      </c>
      <c r="F91">
        <f t="shared" si="8"/>
        <v>1</v>
      </c>
    </row>
    <row r="92" spans="1:6" x14ac:dyDescent="0.25">
      <c r="A92" t="s">
        <v>85</v>
      </c>
      <c r="B92">
        <v>0.1883368916310349</v>
      </c>
      <c r="C92">
        <v>-1</v>
      </c>
      <c r="D92">
        <f t="shared" si="6"/>
        <v>3.3390458861323467</v>
      </c>
      <c r="E92">
        <f t="shared" si="7"/>
        <v>0.18833689163103493</v>
      </c>
      <c r="F92">
        <f t="shared" si="8"/>
        <v>1</v>
      </c>
    </row>
    <row r="93" spans="1:6" x14ac:dyDescent="0.25">
      <c r="A93" t="s">
        <v>59</v>
      </c>
      <c r="B93">
        <v>8.0143221475236712E-2</v>
      </c>
      <c r="C93">
        <v>0.67766154707799997</v>
      </c>
      <c r="D93">
        <f t="shared" si="6"/>
        <v>5.8260945705373173</v>
      </c>
      <c r="E93">
        <f t="shared" si="7"/>
        <v>0.21251751766047708</v>
      </c>
      <c r="F93">
        <f t="shared" si="8"/>
        <v>1</v>
      </c>
    </row>
    <row r="94" spans="1:6" x14ac:dyDescent="0.25">
      <c r="A94" t="s">
        <v>158</v>
      </c>
      <c r="B94">
        <v>0.35097509945006</v>
      </c>
      <c r="C94">
        <v>0.55907155377200002</v>
      </c>
      <c r="D94">
        <f t="shared" si="6"/>
        <v>3.2570356212385487</v>
      </c>
      <c r="E94">
        <f t="shared" si="7"/>
        <v>0.51576827521799096</v>
      </c>
      <c r="F94">
        <f t="shared" si="8"/>
        <v>1</v>
      </c>
    </row>
    <row r="95" spans="1:6" x14ac:dyDescent="0.25">
      <c r="A95" t="s">
        <v>127</v>
      </c>
      <c r="B95">
        <v>0.27477859757441525</v>
      </c>
      <c r="C95">
        <v>4.0636931685000003E-4</v>
      </c>
      <c r="D95">
        <f t="shared" si="6"/>
        <v>18.200075539478078</v>
      </c>
      <c r="E95">
        <f t="shared" si="7"/>
        <v>1.1277862863404444E-3</v>
      </c>
      <c r="F95">
        <f t="shared" si="8"/>
        <v>0.16014565266034311</v>
      </c>
    </row>
    <row r="96" spans="1:6" x14ac:dyDescent="0.25">
      <c r="A96" t="s">
        <v>49</v>
      </c>
      <c r="B96">
        <v>5.3045755609669933E-2</v>
      </c>
      <c r="C96">
        <v>5.5800794282700003E-2</v>
      </c>
      <c r="D96">
        <f t="shared" si="6"/>
        <v>11.645135199439746</v>
      </c>
      <c r="E96">
        <f t="shared" si="7"/>
        <v>2.019476800417051E-2</v>
      </c>
      <c r="F96">
        <f t="shared" si="8"/>
        <v>1</v>
      </c>
    </row>
    <row r="97" spans="1:6" x14ac:dyDescent="0.25">
      <c r="A97" t="s">
        <v>122</v>
      </c>
      <c r="B97">
        <v>0.26849289463536619</v>
      </c>
      <c r="C97">
        <v>0.18849208215800001</v>
      </c>
      <c r="D97">
        <f t="shared" si="6"/>
        <v>5.9672602120189904</v>
      </c>
      <c r="E97">
        <f t="shared" si="7"/>
        <v>0.2016066785763761</v>
      </c>
      <c r="F97">
        <f t="shared" si="8"/>
        <v>1</v>
      </c>
    </row>
    <row r="98" spans="1:6" x14ac:dyDescent="0.25">
      <c r="A98" t="s">
        <v>159</v>
      </c>
      <c r="B98">
        <v>0.35378155804294581</v>
      </c>
      <c r="C98">
        <v>0.761497918306</v>
      </c>
      <c r="D98">
        <f t="shared" ref="D98:D129" si="9">-2*SUM(IF(B98&lt;&gt;-1,LN(B98),0),IF(C98&lt;&gt;-1,LN(C98),0))</f>
        <v>2.6230869286291383</v>
      </c>
      <c r="E98">
        <f t="shared" ref="E98:E129" si="10">CHIDIST(D98,2*SUM(IF(B98&lt;&gt;-1,1,0),IF(C98&lt;&gt;-1,1,0)))</f>
        <v>0.62273887050148913</v>
      </c>
      <c r="F98">
        <f t="shared" ref="F98:F129" si="11">IF(E98*142&gt;=1,1,E98*142)</f>
        <v>1</v>
      </c>
    </row>
    <row r="99" spans="1:6" x14ac:dyDescent="0.25">
      <c r="A99" t="s">
        <v>148</v>
      </c>
      <c r="B99">
        <v>0.32110804540320426</v>
      </c>
      <c r="C99">
        <v>0.74896353142500005</v>
      </c>
      <c r="D99">
        <f t="shared" si="9"/>
        <v>2.8500852175625071</v>
      </c>
      <c r="E99">
        <f t="shared" si="10"/>
        <v>0.58321842029720816</v>
      </c>
      <c r="F99">
        <f t="shared" si="11"/>
        <v>1</v>
      </c>
    </row>
    <row r="100" spans="1:6" x14ac:dyDescent="0.25">
      <c r="A100" t="s">
        <v>74</v>
      </c>
      <c r="B100">
        <v>0.1463386428133624</v>
      </c>
      <c r="C100">
        <v>9.3903131430499998E-2</v>
      </c>
      <c r="D100">
        <f t="shared" si="9"/>
        <v>8.5746468330540733</v>
      </c>
      <c r="E100">
        <f t="shared" si="10"/>
        <v>7.2656583830558105E-2</v>
      </c>
      <c r="F100">
        <f t="shared" si="11"/>
        <v>1</v>
      </c>
    </row>
    <row r="101" spans="1:6" x14ac:dyDescent="0.25">
      <c r="A101" t="s">
        <v>149</v>
      </c>
      <c r="B101">
        <v>0.32217787983645557</v>
      </c>
      <c r="C101">
        <v>0.60198645873099998</v>
      </c>
      <c r="D101">
        <f t="shared" si="9"/>
        <v>3.2803435836855872</v>
      </c>
      <c r="E101">
        <f t="shared" si="10"/>
        <v>0.51205266181011155</v>
      </c>
      <c r="F101">
        <f t="shared" si="11"/>
        <v>1</v>
      </c>
    </row>
    <row r="102" spans="1:6" x14ac:dyDescent="0.25">
      <c r="A102" t="s">
        <v>54</v>
      </c>
      <c r="B102">
        <v>6.7776296693775176E-2</v>
      </c>
      <c r="C102">
        <v>0.89817800505699996</v>
      </c>
      <c r="D102">
        <f t="shared" si="9"/>
        <v>5.5978595157566051</v>
      </c>
      <c r="E102">
        <f t="shared" si="10"/>
        <v>0.23126052884666895</v>
      </c>
      <c r="F102">
        <f t="shared" si="11"/>
        <v>1</v>
      </c>
    </row>
    <row r="103" spans="1:6" x14ac:dyDescent="0.25">
      <c r="A103" t="s">
        <v>120</v>
      </c>
      <c r="B103">
        <v>0.26444905503164901</v>
      </c>
      <c r="C103">
        <v>5.1935161280299999E-2</v>
      </c>
      <c r="D103">
        <f t="shared" si="9"/>
        <v>8.5757317833847289</v>
      </c>
      <c r="E103">
        <f t="shared" si="10"/>
        <v>7.2624630591725123E-2</v>
      </c>
      <c r="F103">
        <f t="shared" si="11"/>
        <v>1</v>
      </c>
    </row>
    <row r="104" spans="1:6" x14ac:dyDescent="0.25">
      <c r="A104" t="s">
        <v>67</v>
      </c>
      <c r="B104">
        <v>0.13068108686500093</v>
      </c>
      <c r="C104">
        <v>0.97084715429799995</v>
      </c>
      <c r="D104">
        <f t="shared" si="9"/>
        <v>4.1291632179579496</v>
      </c>
      <c r="E104">
        <f t="shared" si="10"/>
        <v>0.38880764055669775</v>
      </c>
      <c r="F104">
        <f t="shared" si="11"/>
        <v>1</v>
      </c>
    </row>
    <row r="105" spans="1:6" x14ac:dyDescent="0.25">
      <c r="A105" t="s">
        <v>157</v>
      </c>
      <c r="B105">
        <v>0.35077511160315888</v>
      </c>
      <c r="C105">
        <v>-1</v>
      </c>
      <c r="D105">
        <f t="shared" si="9"/>
        <v>2.0952199370809215</v>
      </c>
      <c r="E105">
        <f t="shared" si="10"/>
        <v>0.35077511160315888</v>
      </c>
      <c r="F105">
        <f t="shared" si="11"/>
        <v>1</v>
      </c>
    </row>
    <row r="106" spans="1:6" x14ac:dyDescent="0.25">
      <c r="A106" t="s">
        <v>55</v>
      </c>
      <c r="B106">
        <v>7.2856104363368437E-2</v>
      </c>
      <c r="C106">
        <v>0.25826718427500001</v>
      </c>
      <c r="D106">
        <f t="shared" si="9"/>
        <v>7.9460591764276698</v>
      </c>
      <c r="E106">
        <f t="shared" si="10"/>
        <v>9.3574220192640958E-2</v>
      </c>
      <c r="F106">
        <f t="shared" si="11"/>
        <v>1</v>
      </c>
    </row>
    <row r="107" spans="1:6" x14ac:dyDescent="0.25">
      <c r="A107" t="s">
        <v>102</v>
      </c>
      <c r="B107">
        <v>0.22865773120782726</v>
      </c>
      <c r="C107">
        <v>0.22604381681999999</v>
      </c>
      <c r="D107">
        <f t="shared" si="9"/>
        <v>5.9251108716121124</v>
      </c>
      <c r="E107">
        <f t="shared" si="10"/>
        <v>0.20481128053594905</v>
      </c>
      <c r="F107">
        <f t="shared" si="11"/>
        <v>1</v>
      </c>
    </row>
    <row r="108" spans="1:6" x14ac:dyDescent="0.25">
      <c r="A108" t="s">
        <v>163</v>
      </c>
      <c r="B108">
        <v>0.39381686969912705</v>
      </c>
      <c r="C108">
        <v>0.91441277000700005</v>
      </c>
      <c r="D108">
        <f t="shared" si="9"/>
        <v>2.0426849532073481</v>
      </c>
      <c r="E108">
        <f t="shared" si="10"/>
        <v>0.72790801371482283</v>
      </c>
      <c r="F108">
        <f t="shared" si="11"/>
        <v>1</v>
      </c>
    </row>
    <row r="109" spans="1:6" x14ac:dyDescent="0.25">
      <c r="A109" t="s">
        <v>139</v>
      </c>
      <c r="B109">
        <v>0.29664241059172314</v>
      </c>
      <c r="C109">
        <v>0.11522259873600001</v>
      </c>
      <c r="D109">
        <f t="shared" si="9"/>
        <v>6.7522345013857619</v>
      </c>
      <c r="E109">
        <f t="shared" si="10"/>
        <v>0.14957529134365175</v>
      </c>
      <c r="F109">
        <f t="shared" si="11"/>
        <v>1</v>
      </c>
    </row>
    <row r="110" spans="1:6" x14ac:dyDescent="0.25">
      <c r="A110" t="s">
        <v>45</v>
      </c>
      <c r="B110">
        <v>4.5622024978826579E-2</v>
      </c>
      <c r="C110">
        <v>0.17138951125499999</v>
      </c>
      <c r="D110">
        <f t="shared" si="9"/>
        <v>9.7023622887697059</v>
      </c>
      <c r="E110">
        <f t="shared" si="10"/>
        <v>4.5751184426215737E-2</v>
      </c>
      <c r="F110">
        <f t="shared" si="11"/>
        <v>1</v>
      </c>
    </row>
    <row r="111" spans="1:6" x14ac:dyDescent="0.25">
      <c r="A111" t="s">
        <v>76</v>
      </c>
      <c r="B111">
        <v>0.15902569860594049</v>
      </c>
      <c r="C111">
        <v>5.5845838651199999E-2</v>
      </c>
      <c r="D111">
        <f t="shared" si="9"/>
        <v>9.4476994579823597</v>
      </c>
      <c r="E111">
        <f t="shared" si="10"/>
        <v>5.0833071601531082E-2</v>
      </c>
      <c r="F111">
        <f t="shared" si="11"/>
        <v>1</v>
      </c>
    </row>
    <row r="112" spans="1:6" x14ac:dyDescent="0.25">
      <c r="A112" t="s">
        <v>145</v>
      </c>
      <c r="B112">
        <v>0.31268006119726854</v>
      </c>
      <c r="C112">
        <v>0.32188707148599999</v>
      </c>
      <c r="D112">
        <f t="shared" si="9"/>
        <v>4.5922585690661126</v>
      </c>
      <c r="E112">
        <f t="shared" si="10"/>
        <v>0.33174772990588547</v>
      </c>
      <c r="F112">
        <f t="shared" si="11"/>
        <v>1</v>
      </c>
    </row>
    <row r="113" spans="1:6" x14ac:dyDescent="0.25">
      <c r="A113" t="s">
        <v>20</v>
      </c>
      <c r="B113">
        <v>6.0145914115141063E-3</v>
      </c>
      <c r="C113">
        <v>2.3391438567199999E-2</v>
      </c>
      <c r="D113">
        <f t="shared" si="9"/>
        <v>17.737904113772093</v>
      </c>
      <c r="E113">
        <f t="shared" si="10"/>
        <v>1.3884623271166086E-3</v>
      </c>
      <c r="F113">
        <f t="shared" si="11"/>
        <v>0.19716165045055842</v>
      </c>
    </row>
    <row r="114" spans="1:6" x14ac:dyDescent="0.25">
      <c r="A114" t="s">
        <v>150</v>
      </c>
      <c r="B114">
        <v>0.32849535546357156</v>
      </c>
      <c r="C114">
        <v>0.83336957450299998</v>
      </c>
      <c r="D114">
        <f t="shared" si="9"/>
        <v>2.5910212962253585</v>
      </c>
      <c r="E114">
        <f t="shared" si="10"/>
        <v>0.62841448345110229</v>
      </c>
      <c r="F114">
        <f t="shared" si="11"/>
        <v>1</v>
      </c>
    </row>
    <row r="115" spans="1:6" x14ac:dyDescent="0.25">
      <c r="A115" t="s">
        <v>114</v>
      </c>
      <c r="B115">
        <v>0.25427499838886891</v>
      </c>
      <c r="C115">
        <v>-1</v>
      </c>
      <c r="D115">
        <f t="shared" si="9"/>
        <v>2.7386778536133058</v>
      </c>
      <c r="E115">
        <f t="shared" si="10"/>
        <v>0.25427499838886891</v>
      </c>
      <c r="F115">
        <f t="shared" si="11"/>
        <v>1</v>
      </c>
    </row>
    <row r="116" spans="1:6" x14ac:dyDescent="0.25">
      <c r="A116" t="s">
        <v>86</v>
      </c>
      <c r="B116">
        <v>0.19063165238126298</v>
      </c>
      <c r="C116">
        <v>0.39683278715699999</v>
      </c>
      <c r="D116">
        <f t="shared" si="9"/>
        <v>5.1633050251054193</v>
      </c>
      <c r="E116">
        <f t="shared" si="10"/>
        <v>0.27094803670680317</v>
      </c>
      <c r="F116">
        <f t="shared" si="11"/>
        <v>1</v>
      </c>
    </row>
    <row r="117" spans="1:6" x14ac:dyDescent="0.25">
      <c r="A117" t="s">
        <v>106</v>
      </c>
      <c r="B117">
        <v>0.24120194470723361</v>
      </c>
      <c r="C117">
        <v>0.55907155377200002</v>
      </c>
      <c r="D117">
        <f t="shared" si="9"/>
        <v>4.0071971247535387</v>
      </c>
      <c r="E117">
        <f t="shared" si="10"/>
        <v>0.40503270106423955</v>
      </c>
      <c r="F117">
        <f t="shared" si="11"/>
        <v>1</v>
      </c>
    </row>
    <row r="118" spans="1:6" x14ac:dyDescent="0.25">
      <c r="A118" t="s">
        <v>17</v>
      </c>
      <c r="B118">
        <v>0.39065381463754012</v>
      </c>
      <c r="C118" s="1">
        <v>6.4852344401500003E-13</v>
      </c>
      <c r="D118">
        <f t="shared" si="9"/>
        <v>58.008023472812873</v>
      </c>
      <c r="E118">
        <f t="shared" si="10"/>
        <v>7.6014610846161322E-12</v>
      </c>
      <c r="F118">
        <f t="shared" si="11"/>
        <v>1.0794074740154908E-9</v>
      </c>
    </row>
    <row r="119" spans="1:6" x14ac:dyDescent="0.25">
      <c r="A119" t="s">
        <v>88</v>
      </c>
      <c r="B119">
        <v>0.20607529384029469</v>
      </c>
      <c r="C119">
        <v>0.69426655499900003</v>
      </c>
      <c r="D119">
        <f t="shared" si="9"/>
        <v>3.8888259601958621</v>
      </c>
      <c r="E119">
        <f t="shared" si="10"/>
        <v>0.42126065220424314</v>
      </c>
      <c r="F119">
        <f t="shared" si="11"/>
        <v>1</v>
      </c>
    </row>
    <row r="120" spans="1:6" x14ac:dyDescent="0.25">
      <c r="A120" t="s">
        <v>72</v>
      </c>
      <c r="B120">
        <v>0.14079496924144042</v>
      </c>
      <c r="C120">
        <v>2.6896313411699999E-2</v>
      </c>
      <c r="D120">
        <f t="shared" si="9"/>
        <v>11.152433230748587</v>
      </c>
      <c r="E120">
        <f t="shared" si="10"/>
        <v>2.4903248607201077E-2</v>
      </c>
      <c r="F120">
        <f t="shared" si="11"/>
        <v>1</v>
      </c>
    </row>
    <row r="121" spans="1:6" x14ac:dyDescent="0.25">
      <c r="A121" t="s">
        <v>101</v>
      </c>
      <c r="B121">
        <v>0.22592027781718871</v>
      </c>
      <c r="C121">
        <v>5.4245039573800002E-2</v>
      </c>
      <c r="D121">
        <f t="shared" si="9"/>
        <v>8.8036336442658119</v>
      </c>
      <c r="E121">
        <f t="shared" si="10"/>
        <v>6.6199559071966702E-2</v>
      </c>
      <c r="F121">
        <f t="shared" si="11"/>
        <v>1</v>
      </c>
    </row>
    <row r="122" spans="1:6" x14ac:dyDescent="0.25">
      <c r="A122" t="s">
        <v>121</v>
      </c>
      <c r="B122">
        <v>0.26539457617126266</v>
      </c>
      <c r="C122">
        <v>0.13780705536099999</v>
      </c>
      <c r="D122">
        <f t="shared" si="9"/>
        <v>6.6168766308593314</v>
      </c>
      <c r="E122">
        <f t="shared" si="10"/>
        <v>0.15757357029707825</v>
      </c>
      <c r="F122">
        <f t="shared" si="11"/>
        <v>1</v>
      </c>
    </row>
    <row r="123" spans="1:6" x14ac:dyDescent="0.25">
      <c r="A123" t="s">
        <v>70</v>
      </c>
      <c r="B123">
        <v>0.13651481186669695</v>
      </c>
      <c r="C123">
        <v>0.11944159241299999</v>
      </c>
      <c r="D123">
        <f t="shared" si="9"/>
        <v>8.232499903828792</v>
      </c>
      <c r="E123">
        <f t="shared" si="10"/>
        <v>8.3423251585173289E-2</v>
      </c>
      <c r="F123">
        <f t="shared" si="11"/>
        <v>1</v>
      </c>
    </row>
    <row r="124" spans="1:6" x14ac:dyDescent="0.25">
      <c r="A124" t="s">
        <v>144</v>
      </c>
      <c r="B124">
        <v>0.31117412599706323</v>
      </c>
      <c r="C124">
        <v>4.74711595044E-2</v>
      </c>
      <c r="D124">
        <f t="shared" si="9"/>
        <v>8.4300711069774028</v>
      </c>
      <c r="E124">
        <f t="shared" si="10"/>
        <v>7.703544429544916E-2</v>
      </c>
      <c r="F124">
        <f t="shared" si="11"/>
        <v>1</v>
      </c>
    </row>
    <row r="125" spans="1:6" x14ac:dyDescent="0.25">
      <c r="A125" t="s">
        <v>18</v>
      </c>
      <c r="B125">
        <v>8.4896255922741415E-2</v>
      </c>
      <c r="C125" s="1">
        <v>6.7047535431499997E-5</v>
      </c>
      <c r="D125">
        <f t="shared" si="9"/>
        <v>24.152867985146173</v>
      </c>
      <c r="E125">
        <f t="shared" si="10"/>
        <v>7.4432170212509501E-5</v>
      </c>
      <c r="F125">
        <f t="shared" si="11"/>
        <v>1.056936817017635E-2</v>
      </c>
    </row>
    <row r="126" spans="1:6" x14ac:dyDescent="0.25">
      <c r="A126" t="s">
        <v>156</v>
      </c>
      <c r="B126">
        <v>0.34343349041708904</v>
      </c>
      <c r="C126">
        <v>0.48392432991399997</v>
      </c>
      <c r="D126">
        <f t="shared" si="9"/>
        <v>3.5891770738966211</v>
      </c>
      <c r="E126">
        <f t="shared" si="10"/>
        <v>0.46444893826774092</v>
      </c>
      <c r="F126">
        <f t="shared" si="11"/>
        <v>1</v>
      </c>
    </row>
    <row r="127" spans="1:6" x14ac:dyDescent="0.25">
      <c r="A127" t="s">
        <v>126</v>
      </c>
      <c r="B127">
        <v>0.27444266442951115</v>
      </c>
      <c r="C127">
        <v>-1</v>
      </c>
      <c r="D127">
        <f t="shared" si="9"/>
        <v>2.5860258252034787</v>
      </c>
      <c r="E127">
        <f t="shared" si="10"/>
        <v>0.27444266442951115</v>
      </c>
      <c r="F127">
        <f t="shared" si="11"/>
        <v>1</v>
      </c>
    </row>
    <row r="128" spans="1:6" x14ac:dyDescent="0.25">
      <c r="A128" t="s">
        <v>90</v>
      </c>
      <c r="B128">
        <v>0.20680104613705325</v>
      </c>
      <c r="C128">
        <v>0.76723684566999995</v>
      </c>
      <c r="D128">
        <f t="shared" si="9"/>
        <v>3.6819156161538213</v>
      </c>
      <c r="E128">
        <f t="shared" si="10"/>
        <v>0.45076165677194624</v>
      </c>
      <c r="F128">
        <f t="shared" si="11"/>
        <v>1</v>
      </c>
    </row>
    <row r="129" spans="1:6" x14ac:dyDescent="0.25">
      <c r="A129" t="s">
        <v>100</v>
      </c>
      <c r="B129">
        <v>0.22521368386086568</v>
      </c>
      <c r="C129">
        <v>0.48587735250500003</v>
      </c>
      <c r="D129">
        <f t="shared" si="9"/>
        <v>4.4250093388915559</v>
      </c>
      <c r="E129">
        <f t="shared" si="10"/>
        <v>0.35153226989470771</v>
      </c>
      <c r="F129">
        <f t="shared" si="11"/>
        <v>1</v>
      </c>
    </row>
    <row r="130" spans="1:6" x14ac:dyDescent="0.25">
      <c r="A130" t="s">
        <v>51</v>
      </c>
      <c r="B130">
        <v>6.2934357606806976E-2</v>
      </c>
      <c r="C130">
        <v>0.171317832285</v>
      </c>
      <c r="D130">
        <f t="shared" ref="D130:D161" si="12">-2*SUM(IF(B130&lt;&gt;-1,LN(B130),0),IF(C130&lt;&gt;-1,LN(C130),0))</f>
        <v>9.0597956357443259</v>
      </c>
      <c r="E130">
        <f t="shared" ref="E130:E161" si="13">CHIDIST(D130,2*SUM(IF(B130&lt;&gt;-1,1,0),IF(C130&lt;&gt;-1,1,0)))</f>
        <v>5.9622129094613389E-2</v>
      </c>
      <c r="F130">
        <f t="shared" ref="F130:F161" si="14">IF(E130*142&gt;=1,1,E130*142)</f>
        <v>1</v>
      </c>
    </row>
    <row r="131" spans="1:6" x14ac:dyDescent="0.25">
      <c r="A131" t="s">
        <v>164</v>
      </c>
      <c r="B131">
        <v>0.43044132254159428</v>
      </c>
      <c r="C131">
        <v>0.739560290939</v>
      </c>
      <c r="D131">
        <f t="shared" si="12"/>
        <v>2.289287471891738</v>
      </c>
      <c r="E131">
        <f t="shared" si="13"/>
        <v>0.68272011723251214</v>
      </c>
      <c r="F131">
        <f t="shared" si="14"/>
        <v>1</v>
      </c>
    </row>
    <row r="132" spans="1:6" x14ac:dyDescent="0.25">
      <c r="A132" t="s">
        <v>82</v>
      </c>
      <c r="B132">
        <v>0.18326373242579141</v>
      </c>
      <c r="C132">
        <v>0.40054414122900001</v>
      </c>
      <c r="D132">
        <f t="shared" si="12"/>
        <v>5.223520612126431</v>
      </c>
      <c r="E132">
        <f t="shared" si="13"/>
        <v>0.26512203934954887</v>
      </c>
      <c r="F132">
        <f t="shared" si="14"/>
        <v>1</v>
      </c>
    </row>
    <row r="133" spans="1:6" x14ac:dyDescent="0.25">
      <c r="A133" t="s">
        <v>132</v>
      </c>
      <c r="B133">
        <v>0.28636536175414817</v>
      </c>
      <c r="C133">
        <v>0.53591033679599998</v>
      </c>
      <c r="D133">
        <f t="shared" si="12"/>
        <v>3.7485504176146498</v>
      </c>
      <c r="E133">
        <f t="shared" si="13"/>
        <v>0.44110397179077121</v>
      </c>
      <c r="F133">
        <f t="shared" si="14"/>
        <v>1</v>
      </c>
    </row>
    <row r="134" spans="1:6" x14ac:dyDescent="0.25">
      <c r="A134" t="s">
        <v>50</v>
      </c>
      <c r="B134">
        <v>6.1387907101904088E-2</v>
      </c>
      <c r="C134">
        <v>0.98781710722000005</v>
      </c>
      <c r="D134">
        <f t="shared" si="12"/>
        <v>5.6056002569686036</v>
      </c>
      <c r="E134">
        <f t="shared" si="13"/>
        <v>0.23060189414519738</v>
      </c>
      <c r="F134">
        <f t="shared" si="14"/>
        <v>1</v>
      </c>
    </row>
    <row r="135" spans="1:6" x14ac:dyDescent="0.25">
      <c r="A135" t="s">
        <v>21</v>
      </c>
      <c r="B135">
        <v>2.3582047797955343E-2</v>
      </c>
      <c r="C135">
        <v>3.5872352216599998E-2</v>
      </c>
      <c r="D135">
        <f t="shared" si="12"/>
        <v>14.15011591276377</v>
      </c>
      <c r="E135">
        <f t="shared" si="13"/>
        <v>6.8310429889463396E-3</v>
      </c>
      <c r="F135">
        <f t="shared" si="14"/>
        <v>0.97000810443038021</v>
      </c>
    </row>
    <row r="136" spans="1:6" x14ac:dyDescent="0.25">
      <c r="A136" t="s">
        <v>14</v>
      </c>
      <c r="B136">
        <v>0.15741308439264112</v>
      </c>
      <c r="C136">
        <v>4.8315744920200002E-3</v>
      </c>
      <c r="D136">
        <f t="shared" si="12"/>
        <v>14.36292940163719</v>
      </c>
      <c r="E136">
        <f t="shared" si="13"/>
        <v>6.2224378765455626E-3</v>
      </c>
      <c r="F136">
        <f t="shared" si="14"/>
        <v>0.88358617846946985</v>
      </c>
    </row>
    <row r="137" spans="1:6" x14ac:dyDescent="0.25">
      <c r="A137" t="s">
        <v>140</v>
      </c>
      <c r="B137">
        <v>0.30119450097781941</v>
      </c>
      <c r="C137">
        <v>0.32188707148599999</v>
      </c>
      <c r="D137">
        <f t="shared" si="12"/>
        <v>4.6671070897807363</v>
      </c>
      <c r="E137">
        <f t="shared" si="13"/>
        <v>0.32319006920420046</v>
      </c>
      <c r="F137">
        <f t="shared" si="14"/>
        <v>1</v>
      </c>
    </row>
    <row r="138" spans="1:6" x14ac:dyDescent="0.25">
      <c r="A138" t="s">
        <v>117</v>
      </c>
      <c r="B138">
        <v>0.25973023439482595</v>
      </c>
      <c r="C138">
        <v>0.34959231182099998</v>
      </c>
      <c r="D138">
        <f t="shared" si="12"/>
        <v>4.7981987468515692</v>
      </c>
      <c r="E138">
        <f t="shared" si="13"/>
        <v>0.30863717989592204</v>
      </c>
      <c r="F138">
        <f t="shared" si="14"/>
        <v>1</v>
      </c>
    </row>
    <row r="139" spans="1:6" x14ac:dyDescent="0.25">
      <c r="A139" t="s">
        <v>33</v>
      </c>
      <c r="B139">
        <v>1.3508297098823825E-2</v>
      </c>
      <c r="C139">
        <v>0.53650332969900005</v>
      </c>
      <c r="D139">
        <f t="shared" si="12"/>
        <v>9.85426738601838</v>
      </c>
      <c r="E139">
        <f t="shared" si="13"/>
        <v>4.2955398153507747E-2</v>
      </c>
      <c r="F139">
        <f t="shared" si="14"/>
        <v>1</v>
      </c>
    </row>
    <row r="140" spans="1:6" x14ac:dyDescent="0.25">
      <c r="A140" t="s">
        <v>119</v>
      </c>
      <c r="B140">
        <v>0.26283214348099887</v>
      </c>
      <c r="C140">
        <v>-1</v>
      </c>
      <c r="D140">
        <f t="shared" si="12"/>
        <v>2.6724793765591981</v>
      </c>
      <c r="E140">
        <f t="shared" si="13"/>
        <v>0.26283214348099887</v>
      </c>
      <c r="F140">
        <f t="shared" si="14"/>
        <v>1</v>
      </c>
    </row>
    <row r="141" spans="1:6" x14ac:dyDescent="0.25">
      <c r="A141" t="s">
        <v>38</v>
      </c>
      <c r="B141">
        <v>2.554233975735562E-2</v>
      </c>
      <c r="C141">
        <v>0.51443501784599999</v>
      </c>
      <c r="D141">
        <f t="shared" si="12"/>
        <v>8.6642077086702489</v>
      </c>
      <c r="E141">
        <f t="shared" si="13"/>
        <v>7.0063172848354033E-2</v>
      </c>
      <c r="F141">
        <f t="shared" si="14"/>
        <v>1</v>
      </c>
    </row>
    <row r="142" spans="1:6" x14ac:dyDescent="0.25">
      <c r="A142" t="s">
        <v>62</v>
      </c>
      <c r="B142">
        <v>8.9360612060320643E-2</v>
      </c>
      <c r="C142">
        <v>0.32916470122699998</v>
      </c>
      <c r="D142">
        <f t="shared" si="12"/>
        <v>7.0525446334329693</v>
      </c>
      <c r="E142">
        <f t="shared" si="13"/>
        <v>0.13313739962647231</v>
      </c>
      <c r="F142">
        <f t="shared" si="14"/>
        <v>1</v>
      </c>
    </row>
    <row r="143" spans="1:6" x14ac:dyDescent="0.25">
      <c r="A143" t="s">
        <v>32</v>
      </c>
      <c r="B143">
        <v>1.3095569194230128E-2</v>
      </c>
      <c r="C143">
        <v>0.63208988262999999</v>
      </c>
      <c r="D143">
        <f t="shared" si="12"/>
        <v>9.5884100220636412</v>
      </c>
      <c r="E143">
        <f t="shared" si="13"/>
        <v>4.7961976944522991E-2</v>
      </c>
      <c r="F143">
        <f t="shared" si="14"/>
        <v>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F143"/>
  <sheetViews>
    <sheetView workbookViewId="0">
      <selection activeCell="B2" sqref="B2"/>
    </sheetView>
  </sheetViews>
  <sheetFormatPr defaultRowHeight="15" x14ac:dyDescent="0.25"/>
  <cols>
    <col min="1" max="1" width="48.28515625" customWidth="1"/>
  </cols>
  <sheetData>
    <row r="1" spans="1:6" x14ac:dyDescent="0.25">
      <c r="A1" t="s">
        <v>0</v>
      </c>
      <c r="B1" t="s">
        <v>165</v>
      </c>
      <c r="C1" t="s">
        <v>2</v>
      </c>
      <c r="D1" t="s">
        <v>166</v>
      </c>
      <c r="E1" t="s">
        <v>167</v>
      </c>
      <c r="F1" t="s">
        <v>26</v>
      </c>
    </row>
    <row r="2" spans="1:6" x14ac:dyDescent="0.25">
      <c r="A2" t="s">
        <v>28</v>
      </c>
      <c r="B2">
        <v>2.1753929962280778E-3</v>
      </c>
      <c r="C2">
        <v>0.76305011664</v>
      </c>
      <c r="D2">
        <f t="shared" ref="D2:D33" si="0">-2*SUM(IF(B2&lt;&gt;-1,LN(B2),0),IF(C2&lt;&gt;-1,LN(C2),0))</f>
        <v>12.801955018055327</v>
      </c>
      <c r="E2">
        <f t="shared" ref="E2:E33" si="1">CHIDIST(D2,2*SUM(IF(B2&lt;&gt;-1,1,0),IF(C2&lt;&gt;-1,1,0)))</f>
        <v>1.2285133308724131E-2</v>
      </c>
      <c r="F2">
        <f t="shared" ref="F2:F33" si="2">IF(E2*143&gt;=1,1,E2*143)</f>
        <v>1</v>
      </c>
    </row>
    <row r="3" spans="1:6" x14ac:dyDescent="0.25">
      <c r="A3" t="s">
        <v>29</v>
      </c>
      <c r="B3">
        <v>2.6844606795325843E-3</v>
      </c>
      <c r="C3">
        <v>0.125738011058</v>
      </c>
      <c r="D3">
        <f t="shared" si="0"/>
        <v>15.987660498954599</v>
      </c>
      <c r="E3">
        <f t="shared" si="1"/>
        <v>3.0357661896121915E-3</v>
      </c>
      <c r="F3">
        <f t="shared" si="2"/>
        <v>0.43411456511454338</v>
      </c>
    </row>
    <row r="4" spans="1:6" x14ac:dyDescent="0.25">
      <c r="A4" t="s">
        <v>20</v>
      </c>
      <c r="B4">
        <v>6.0145914115141063E-3</v>
      </c>
      <c r="C4">
        <v>0.907997805765</v>
      </c>
      <c r="D4">
        <f t="shared" si="0"/>
        <v>10.420160354130378</v>
      </c>
      <c r="E4">
        <f t="shared" si="1"/>
        <v>3.3914712210113863E-2</v>
      </c>
      <c r="F4">
        <f t="shared" si="2"/>
        <v>1</v>
      </c>
    </row>
    <row r="5" spans="1:6" x14ac:dyDescent="0.25">
      <c r="A5" t="s">
        <v>30</v>
      </c>
      <c r="B5">
        <v>7.9312769147289394E-3</v>
      </c>
      <c r="C5">
        <v>0.495528484356</v>
      </c>
      <c r="D5">
        <f t="shared" si="0"/>
        <v>11.078143347561733</v>
      </c>
      <c r="E5">
        <f t="shared" si="1"/>
        <v>2.5699687047579252E-2</v>
      </c>
      <c r="F5">
        <f t="shared" si="2"/>
        <v>1</v>
      </c>
    </row>
    <row r="6" spans="1:6" x14ac:dyDescent="0.25">
      <c r="A6" t="s">
        <v>31</v>
      </c>
      <c r="B6">
        <v>8.8854317953468726E-3</v>
      </c>
      <c r="C6">
        <v>0.146182030341</v>
      </c>
      <c r="D6">
        <f t="shared" si="0"/>
        <v>13.292489742046177</v>
      </c>
      <c r="E6">
        <f t="shared" si="1"/>
        <v>9.9316345200918549E-3</v>
      </c>
      <c r="F6">
        <f t="shared" si="2"/>
        <v>1</v>
      </c>
    </row>
    <row r="7" spans="1:6" x14ac:dyDescent="0.25">
      <c r="A7" t="s">
        <v>32</v>
      </c>
      <c r="B7">
        <v>1.3095569194230128E-2</v>
      </c>
      <c r="C7">
        <v>0.20178012192</v>
      </c>
      <c r="D7">
        <f t="shared" si="0"/>
        <v>11.872116030430519</v>
      </c>
      <c r="E7">
        <f t="shared" si="1"/>
        <v>1.8328016906139968E-2</v>
      </c>
      <c r="F7">
        <f t="shared" si="2"/>
        <v>1</v>
      </c>
    </row>
    <row r="8" spans="1:6" x14ac:dyDescent="0.25">
      <c r="A8" t="s">
        <v>33</v>
      </c>
      <c r="B8">
        <v>1.3508297098823825E-2</v>
      </c>
      <c r="C8">
        <v>0.58755283013899995</v>
      </c>
      <c r="D8">
        <f t="shared" si="0"/>
        <v>9.6724805915598306</v>
      </c>
      <c r="E8">
        <f t="shared" si="1"/>
        <v>4.6321294870070702E-2</v>
      </c>
      <c r="F8">
        <f t="shared" si="2"/>
        <v>1</v>
      </c>
    </row>
    <row r="9" spans="1:6" x14ac:dyDescent="0.25">
      <c r="A9" t="s">
        <v>34</v>
      </c>
      <c r="B9">
        <v>1.6722538372651804E-2</v>
      </c>
      <c r="C9">
        <v>0.75496538236499999</v>
      </c>
      <c r="D9">
        <f t="shared" si="0"/>
        <v>8.7441624965177631</v>
      </c>
      <c r="E9">
        <f t="shared" si="1"/>
        <v>6.7822190415812403E-2</v>
      </c>
      <c r="F9">
        <f t="shared" si="2"/>
        <v>1</v>
      </c>
    </row>
    <row r="10" spans="1:6" x14ac:dyDescent="0.25">
      <c r="A10" t="s">
        <v>35</v>
      </c>
      <c r="B10">
        <v>1.967622885654946E-2</v>
      </c>
      <c r="C10">
        <v>0.88370258997600004</v>
      </c>
      <c r="D10">
        <f t="shared" si="0"/>
        <v>8.10395747698729</v>
      </c>
      <c r="E10">
        <f t="shared" si="1"/>
        <v>8.7843474902666183E-2</v>
      </c>
      <c r="F10">
        <f t="shared" si="2"/>
        <v>1</v>
      </c>
    </row>
    <row r="11" spans="1:6" x14ac:dyDescent="0.25">
      <c r="A11" t="s">
        <v>36</v>
      </c>
      <c r="B11">
        <v>1.989797275747205E-2</v>
      </c>
      <c r="C11">
        <v>0.52735813592299996</v>
      </c>
      <c r="D11">
        <f t="shared" si="0"/>
        <v>9.1140256207309598</v>
      </c>
      <c r="E11">
        <f t="shared" si="1"/>
        <v>5.8311723840753393E-2</v>
      </c>
      <c r="F11">
        <f t="shared" si="2"/>
        <v>1</v>
      </c>
    </row>
    <row r="12" spans="1:6" x14ac:dyDescent="0.25">
      <c r="A12" t="s">
        <v>37</v>
      </c>
      <c r="B12">
        <v>2.1298108509969698E-2</v>
      </c>
      <c r="C12">
        <v>0.38179121239699998</v>
      </c>
      <c r="D12">
        <f t="shared" si="0"/>
        <v>9.6240367935217073</v>
      </c>
      <c r="E12">
        <f t="shared" si="1"/>
        <v>4.7260024644771172E-2</v>
      </c>
      <c r="F12">
        <f t="shared" si="2"/>
        <v>1</v>
      </c>
    </row>
    <row r="13" spans="1:6" x14ac:dyDescent="0.25">
      <c r="A13" t="s">
        <v>21</v>
      </c>
      <c r="B13">
        <v>2.3582047797955343E-2</v>
      </c>
      <c r="C13">
        <v>0.56130373620200003</v>
      </c>
      <c r="D13">
        <f t="shared" si="0"/>
        <v>8.6495252873315067</v>
      </c>
      <c r="E13">
        <f t="shared" si="1"/>
        <v>7.0482240618144898E-2</v>
      </c>
      <c r="F13">
        <f t="shared" si="2"/>
        <v>1</v>
      </c>
    </row>
    <row r="14" spans="1:6" x14ac:dyDescent="0.25">
      <c r="A14" t="s">
        <v>38</v>
      </c>
      <c r="B14">
        <v>2.554233975735562E-2</v>
      </c>
      <c r="C14">
        <v>0.62443913317400002</v>
      </c>
      <c r="D14">
        <f t="shared" si="0"/>
        <v>8.2766384802954516</v>
      </c>
      <c r="E14">
        <f t="shared" si="1"/>
        <v>8.195432408753632E-2</v>
      </c>
      <c r="F14">
        <f t="shared" si="2"/>
        <v>1</v>
      </c>
    </row>
    <row r="15" spans="1:6" x14ac:dyDescent="0.25">
      <c r="A15" t="s">
        <v>39</v>
      </c>
      <c r="B15">
        <v>2.5594434112689687E-2</v>
      </c>
      <c r="C15">
        <v>0.32873663076499998</v>
      </c>
      <c r="D15">
        <f t="shared" si="0"/>
        <v>9.5557574635997842</v>
      </c>
      <c r="E15">
        <f t="shared" si="1"/>
        <v>4.8614078065359903E-2</v>
      </c>
      <c r="F15">
        <f t="shared" si="2"/>
        <v>1</v>
      </c>
    </row>
    <row r="16" spans="1:6" x14ac:dyDescent="0.25">
      <c r="A16" t="s">
        <v>40</v>
      </c>
      <c r="B16">
        <v>3.2951339259729935E-2</v>
      </c>
      <c r="C16">
        <v>0.52161955488800005</v>
      </c>
      <c r="D16">
        <f t="shared" si="0"/>
        <v>8.1270803050416554</v>
      </c>
      <c r="E16">
        <f t="shared" si="1"/>
        <v>8.7032446727442495E-2</v>
      </c>
      <c r="F16">
        <f t="shared" si="2"/>
        <v>1</v>
      </c>
    </row>
    <row r="17" spans="1:6" x14ac:dyDescent="0.25">
      <c r="A17" t="s">
        <v>41</v>
      </c>
      <c r="B17">
        <v>3.5575669123694503E-2</v>
      </c>
      <c r="C17">
        <v>1.5084429455500001E-3</v>
      </c>
      <c r="D17">
        <f t="shared" si="0"/>
        <v>19.665541296842335</v>
      </c>
      <c r="E17">
        <f t="shared" si="1"/>
        <v>5.8132836464926964E-4</v>
      </c>
      <c r="F17">
        <f t="shared" si="2"/>
        <v>8.3129956144845557E-2</v>
      </c>
    </row>
    <row r="18" spans="1:6" x14ac:dyDescent="0.25">
      <c r="A18" t="s">
        <v>42</v>
      </c>
      <c r="B18">
        <v>3.5904720740584269E-2</v>
      </c>
      <c r="C18">
        <v>0.40719673258799999</v>
      </c>
      <c r="D18">
        <f t="shared" si="0"/>
        <v>8.4506906661098942</v>
      </c>
      <c r="E18">
        <f t="shared" si="1"/>
        <v>7.6396037836186786E-2</v>
      </c>
      <c r="F18">
        <f t="shared" si="2"/>
        <v>1</v>
      </c>
    </row>
    <row r="19" spans="1:6" x14ac:dyDescent="0.25">
      <c r="A19" t="s">
        <v>43</v>
      </c>
      <c r="B19">
        <v>3.8170381496154648E-2</v>
      </c>
      <c r="C19">
        <v>0.33074378984000002</v>
      </c>
      <c r="D19">
        <f t="shared" si="0"/>
        <v>8.7442133395454018</v>
      </c>
      <c r="E19">
        <f t="shared" si="1"/>
        <v>6.7820787231842733E-2</v>
      </c>
      <c r="F19">
        <f t="shared" si="2"/>
        <v>1</v>
      </c>
    </row>
    <row r="20" spans="1:6" x14ac:dyDescent="0.25">
      <c r="A20" t="s">
        <v>44</v>
      </c>
      <c r="B20">
        <v>4.008706585339121E-2</v>
      </c>
      <c r="C20">
        <v>6.95990219953E-4</v>
      </c>
      <c r="D20">
        <f t="shared" si="0"/>
        <v>20.973752987032814</v>
      </c>
      <c r="E20">
        <f t="shared" si="1"/>
        <v>3.2048621794512476E-4</v>
      </c>
      <c r="F20">
        <f t="shared" si="2"/>
        <v>4.5829529166152842E-2</v>
      </c>
    </row>
    <row r="21" spans="1:6" x14ac:dyDescent="0.25">
      <c r="A21" t="s">
        <v>45</v>
      </c>
      <c r="B21">
        <v>4.5622024978826579E-2</v>
      </c>
      <c r="C21">
        <v>0.54462137344100003</v>
      </c>
      <c r="D21">
        <f t="shared" si="0"/>
        <v>7.3900582570683238</v>
      </c>
      <c r="E21">
        <f t="shared" si="1"/>
        <v>0.11665612064400747</v>
      </c>
      <c r="F21">
        <f t="shared" si="2"/>
        <v>1</v>
      </c>
    </row>
    <row r="22" spans="1:6" x14ac:dyDescent="0.25">
      <c r="A22" t="s">
        <v>15</v>
      </c>
      <c r="B22">
        <v>4.7415887611152646E-2</v>
      </c>
      <c r="C22">
        <v>2.7710266203699997E-4</v>
      </c>
      <c r="D22">
        <f t="shared" si="0"/>
        <v>22.479840848279608</v>
      </c>
      <c r="E22">
        <f t="shared" si="1"/>
        <v>1.6082115508925438E-4</v>
      </c>
      <c r="F22">
        <f t="shared" si="2"/>
        <v>2.2997425177763375E-2</v>
      </c>
    </row>
    <row r="23" spans="1:6" x14ac:dyDescent="0.25">
      <c r="A23" t="s">
        <v>46</v>
      </c>
      <c r="B23">
        <v>4.9145314238727852E-2</v>
      </c>
      <c r="C23">
        <v>0.95412300003100003</v>
      </c>
      <c r="D23">
        <f t="shared" si="0"/>
        <v>6.1198729157293901</v>
      </c>
      <c r="E23">
        <f t="shared" si="1"/>
        <v>0.19037315958162657</v>
      </c>
      <c r="F23">
        <f t="shared" si="2"/>
        <v>1</v>
      </c>
    </row>
    <row r="24" spans="1:6" x14ac:dyDescent="0.25">
      <c r="A24" t="s">
        <v>47</v>
      </c>
      <c r="B24">
        <v>4.9992401332690485E-2</v>
      </c>
      <c r="C24" s="1">
        <v>2.2726580482400001E-8</v>
      </c>
      <c r="D24">
        <f t="shared" si="0"/>
        <v>41.191229819140226</v>
      </c>
      <c r="E24">
        <f t="shared" si="1"/>
        <v>2.4535994631489926E-8</v>
      </c>
      <c r="F24">
        <f t="shared" si="2"/>
        <v>3.5086472323030595E-6</v>
      </c>
    </row>
    <row r="25" spans="1:6" x14ac:dyDescent="0.25">
      <c r="A25" t="s">
        <v>48</v>
      </c>
      <c r="B25">
        <v>5.0794009465761486E-2</v>
      </c>
      <c r="C25">
        <v>0.305305388565</v>
      </c>
      <c r="D25">
        <f t="shared" si="0"/>
        <v>8.3328391691703203</v>
      </c>
      <c r="E25">
        <f t="shared" si="1"/>
        <v>8.0119206445340499E-2</v>
      </c>
      <c r="F25">
        <f t="shared" si="2"/>
        <v>1</v>
      </c>
    </row>
    <row r="26" spans="1:6" x14ac:dyDescent="0.25">
      <c r="A26" t="s">
        <v>49</v>
      </c>
      <c r="B26">
        <v>5.3045755609669933E-2</v>
      </c>
      <c r="C26">
        <v>0.114076658574</v>
      </c>
      <c r="D26">
        <f t="shared" si="0"/>
        <v>10.214970074851317</v>
      </c>
      <c r="E26">
        <f t="shared" si="1"/>
        <v>3.6958117640424476E-2</v>
      </c>
      <c r="F26">
        <f t="shared" si="2"/>
        <v>1</v>
      </c>
    </row>
    <row r="27" spans="1:6" x14ac:dyDescent="0.25">
      <c r="A27" t="s">
        <v>19</v>
      </c>
      <c r="B27">
        <v>5.471760725576643E-2</v>
      </c>
      <c r="C27">
        <v>0.820124165957</v>
      </c>
      <c r="D27">
        <f t="shared" si="0"/>
        <v>6.2077385239262917</v>
      </c>
      <c r="E27">
        <f t="shared" si="1"/>
        <v>0.18416208528489067</v>
      </c>
      <c r="F27">
        <f t="shared" si="2"/>
        <v>1</v>
      </c>
    </row>
    <row r="28" spans="1:6" x14ac:dyDescent="0.25">
      <c r="A28" t="s">
        <v>50</v>
      </c>
      <c r="B28">
        <v>6.1387907101904088E-2</v>
      </c>
      <c r="C28">
        <v>0.216648782447</v>
      </c>
      <c r="D28">
        <f t="shared" si="0"/>
        <v>8.6400403333683826</v>
      </c>
      <c r="E28">
        <f t="shared" si="1"/>
        <v>7.0754221767918651E-2</v>
      </c>
      <c r="F28">
        <f t="shared" si="2"/>
        <v>1</v>
      </c>
    </row>
    <row r="29" spans="1:6" x14ac:dyDescent="0.25">
      <c r="A29" t="s">
        <v>51</v>
      </c>
      <c r="B29">
        <v>6.2934357606806976E-2</v>
      </c>
      <c r="C29">
        <v>0.57478099384600001</v>
      </c>
      <c r="D29">
        <f t="shared" si="0"/>
        <v>6.6388584590906525</v>
      </c>
      <c r="E29">
        <f t="shared" si="1"/>
        <v>0.15624875493572632</v>
      </c>
      <c r="F29">
        <f t="shared" si="2"/>
        <v>1</v>
      </c>
    </row>
    <row r="30" spans="1:6" x14ac:dyDescent="0.25">
      <c r="A30" t="s">
        <v>52</v>
      </c>
      <c r="B30">
        <v>6.5331103347445615E-2</v>
      </c>
      <c r="C30">
        <v>0.96732816102200003</v>
      </c>
      <c r="D30">
        <f t="shared" si="0"/>
        <v>5.5230090452780898</v>
      </c>
      <c r="E30">
        <f t="shared" si="1"/>
        <v>0.23771435711999289</v>
      </c>
      <c r="F30">
        <f t="shared" si="2"/>
        <v>1</v>
      </c>
    </row>
    <row r="31" spans="1:6" x14ac:dyDescent="0.25">
      <c r="A31" t="s">
        <v>53</v>
      </c>
      <c r="B31">
        <v>6.7588767833552471E-2</v>
      </c>
      <c r="C31">
        <v>3.8271053441999998E-2</v>
      </c>
      <c r="D31">
        <f t="shared" si="0"/>
        <v>11.914749838792275</v>
      </c>
      <c r="E31">
        <f t="shared" si="1"/>
        <v>1.7996595408493955E-2</v>
      </c>
      <c r="F31">
        <f t="shared" si="2"/>
        <v>1</v>
      </c>
    </row>
    <row r="32" spans="1:6" x14ac:dyDescent="0.25">
      <c r="A32" t="s">
        <v>54</v>
      </c>
      <c r="B32">
        <v>6.7776296693775176E-2</v>
      </c>
      <c r="C32">
        <v>0.54155010124400005</v>
      </c>
      <c r="D32">
        <f t="shared" si="0"/>
        <v>6.6097248903939114</v>
      </c>
      <c r="E32">
        <f t="shared" si="1"/>
        <v>0.15800679190114733</v>
      </c>
      <c r="F32">
        <f t="shared" si="2"/>
        <v>1</v>
      </c>
    </row>
    <row r="33" spans="1:6" x14ac:dyDescent="0.25">
      <c r="A33" t="s">
        <v>55</v>
      </c>
      <c r="B33">
        <v>7.2856104363368437E-2</v>
      </c>
      <c r="C33">
        <v>-1</v>
      </c>
      <c r="D33">
        <f t="shared" si="0"/>
        <v>5.2385379125135705</v>
      </c>
      <c r="E33">
        <f t="shared" si="1"/>
        <v>7.2856104363368437E-2</v>
      </c>
      <c r="F33">
        <f t="shared" si="2"/>
        <v>1</v>
      </c>
    </row>
    <row r="34" spans="1:6" x14ac:dyDescent="0.25">
      <c r="A34" t="s">
        <v>56</v>
      </c>
      <c r="B34">
        <v>7.4239395164338973E-2</v>
      </c>
      <c r="C34">
        <v>0.48617205036900002</v>
      </c>
      <c r="D34">
        <f t="shared" ref="D34:D65" si="3">-2*SUM(IF(B34&lt;&gt;-1,LN(B34),0),IF(C34&lt;&gt;-1,LN(C34),0))</f>
        <v>6.6433060843880209</v>
      </c>
      <c r="E34">
        <f t="shared" ref="E34:E65" si="4">CHIDIST(D34,2*SUM(IF(B34&lt;&gt;-1,1,0),IF(C34&lt;&gt;-1,1,0)))</f>
        <v>0.15598193737823166</v>
      </c>
      <c r="F34">
        <f t="shared" ref="F34:F65" si="5">IF(E34*143&gt;=1,1,E34*143)</f>
        <v>1</v>
      </c>
    </row>
    <row r="35" spans="1:6" x14ac:dyDescent="0.25">
      <c r="A35" t="s">
        <v>57</v>
      </c>
      <c r="B35">
        <v>7.6801866190394322E-2</v>
      </c>
      <c r="C35">
        <v>7.0008080754199994E-2</v>
      </c>
      <c r="D35">
        <f t="shared" si="3"/>
        <v>10.45134188803863</v>
      </c>
      <c r="E35">
        <f t="shared" si="4"/>
        <v>3.3473884032401403E-2</v>
      </c>
      <c r="F35">
        <f t="shared" si="5"/>
        <v>1</v>
      </c>
    </row>
    <row r="36" spans="1:6" x14ac:dyDescent="0.25">
      <c r="A36" t="s">
        <v>58</v>
      </c>
      <c r="B36">
        <v>7.8742454764810899E-2</v>
      </c>
      <c r="C36">
        <v>0.29597111030099998</v>
      </c>
      <c r="D36">
        <f t="shared" si="3"/>
        <v>7.518132496265606</v>
      </c>
      <c r="E36">
        <f t="shared" si="4"/>
        <v>0.11091237925288946</v>
      </c>
      <c r="F36">
        <f t="shared" si="5"/>
        <v>1</v>
      </c>
    </row>
    <row r="37" spans="1:6" x14ac:dyDescent="0.25">
      <c r="A37" t="s">
        <v>59</v>
      </c>
      <c r="B37">
        <v>8.0143221475236712E-2</v>
      </c>
      <c r="C37">
        <v>0.80170334028099999</v>
      </c>
      <c r="D37">
        <f t="shared" si="3"/>
        <v>5.4899132318654678</v>
      </c>
      <c r="E37">
        <f t="shared" si="4"/>
        <v>0.24061753842558745</v>
      </c>
      <c r="F37">
        <f t="shared" si="5"/>
        <v>1</v>
      </c>
    </row>
    <row r="38" spans="1:6" x14ac:dyDescent="0.25">
      <c r="A38" t="s">
        <v>18</v>
      </c>
      <c r="B38">
        <v>8.4896255922741415E-2</v>
      </c>
      <c r="C38">
        <v>0.95412300003100003</v>
      </c>
      <c r="D38">
        <f t="shared" si="3"/>
        <v>5.0265759429635999</v>
      </c>
      <c r="E38">
        <f t="shared" si="4"/>
        <v>0.28458149160197782</v>
      </c>
      <c r="F38">
        <f t="shared" si="5"/>
        <v>1</v>
      </c>
    </row>
    <row r="39" spans="1:6" x14ac:dyDescent="0.25">
      <c r="A39" t="s">
        <v>60</v>
      </c>
      <c r="B39">
        <v>8.4983020682590393E-2</v>
      </c>
      <c r="C39">
        <v>1.8424459934799999E-3</v>
      </c>
      <c r="D39">
        <f t="shared" si="3"/>
        <v>17.523930089991445</v>
      </c>
      <c r="E39">
        <f t="shared" si="4"/>
        <v>1.5284955495870633E-3</v>
      </c>
      <c r="F39">
        <f t="shared" si="5"/>
        <v>0.21857486359095005</v>
      </c>
    </row>
    <row r="40" spans="1:6" x14ac:dyDescent="0.25">
      <c r="A40" t="s">
        <v>61</v>
      </c>
      <c r="B40">
        <v>8.8993108701301574E-2</v>
      </c>
      <c r="C40">
        <v>0.74007342033599999</v>
      </c>
      <c r="D40">
        <f t="shared" si="3"/>
        <v>5.4404044472112671</v>
      </c>
      <c r="E40">
        <f t="shared" si="4"/>
        <v>0.24501785449233413</v>
      </c>
      <c r="F40">
        <f t="shared" si="5"/>
        <v>1</v>
      </c>
    </row>
    <row r="41" spans="1:6" x14ac:dyDescent="0.25">
      <c r="A41" t="s">
        <v>62</v>
      </c>
      <c r="B41">
        <v>8.9360612060320643E-2</v>
      </c>
      <c r="C41">
        <v>0.78013908385700004</v>
      </c>
      <c r="D41">
        <f t="shared" si="3"/>
        <v>5.3267166748497354</v>
      </c>
      <c r="E41">
        <f t="shared" si="4"/>
        <v>0.25538628620181208</v>
      </c>
      <c r="F41">
        <f t="shared" si="5"/>
        <v>1</v>
      </c>
    </row>
    <row r="42" spans="1:6" x14ac:dyDescent="0.25">
      <c r="A42" t="s">
        <v>63</v>
      </c>
      <c r="B42">
        <v>9.1195098585205081E-2</v>
      </c>
      <c r="C42">
        <v>0.33924155422800001</v>
      </c>
      <c r="D42">
        <f t="shared" si="3"/>
        <v>6.9515940058573538</v>
      </c>
      <c r="E42">
        <f t="shared" si="4"/>
        <v>0.13846847925723205</v>
      </c>
      <c r="F42">
        <f t="shared" si="5"/>
        <v>1</v>
      </c>
    </row>
    <row r="43" spans="1:6" x14ac:dyDescent="0.25">
      <c r="A43" t="s">
        <v>64</v>
      </c>
      <c r="B43">
        <v>9.9686617525154869E-2</v>
      </c>
      <c r="C43">
        <v>6.6766598856900002E-3</v>
      </c>
      <c r="D43">
        <f t="shared" si="3"/>
        <v>14.629722544100993</v>
      </c>
      <c r="E43">
        <f t="shared" si="4"/>
        <v>5.5341524860128668E-3</v>
      </c>
      <c r="F43">
        <f t="shared" si="5"/>
        <v>0.79138380549984</v>
      </c>
    </row>
    <row r="44" spans="1:6" x14ac:dyDescent="0.25">
      <c r="A44" t="s">
        <v>65</v>
      </c>
      <c r="B44">
        <v>0.11351336940384973</v>
      </c>
      <c r="C44">
        <v>5.4504913139700002E-3</v>
      </c>
      <c r="D44">
        <f t="shared" si="3"/>
        <v>14.775768363822245</v>
      </c>
      <c r="E44">
        <f t="shared" si="4"/>
        <v>5.1896144245433349E-3</v>
      </c>
      <c r="F44">
        <f t="shared" si="5"/>
        <v>0.74211486270969684</v>
      </c>
    </row>
    <row r="45" spans="1:6" x14ac:dyDescent="0.25">
      <c r="A45" t="s">
        <v>66</v>
      </c>
      <c r="B45">
        <v>0.13058542707755891</v>
      </c>
      <c r="C45" s="1">
        <v>2.19034214552E-5</v>
      </c>
      <c r="D45">
        <f t="shared" si="3"/>
        <v>25.529190710555639</v>
      </c>
      <c r="E45">
        <f t="shared" si="4"/>
        <v>3.937042674379322E-5</v>
      </c>
      <c r="F45">
        <f t="shared" si="5"/>
        <v>5.6299710243624306E-3</v>
      </c>
    </row>
    <row r="46" spans="1:6" x14ac:dyDescent="0.25">
      <c r="A46" t="s">
        <v>67</v>
      </c>
      <c r="B46">
        <v>0.13068108686500093</v>
      </c>
      <c r="C46">
        <v>1.41120423845E-2</v>
      </c>
      <c r="D46">
        <f t="shared" si="3"/>
        <v>12.591444303147105</v>
      </c>
      <c r="E46">
        <f t="shared" si="4"/>
        <v>1.345460325801286E-2</v>
      </c>
      <c r="F46">
        <f t="shared" si="5"/>
        <v>1</v>
      </c>
    </row>
    <row r="47" spans="1:6" x14ac:dyDescent="0.25">
      <c r="A47" t="s">
        <v>68</v>
      </c>
      <c r="B47">
        <v>0.13161189816634308</v>
      </c>
      <c r="C47">
        <v>-1</v>
      </c>
      <c r="D47">
        <f t="shared" si="3"/>
        <v>4.0557957051589018</v>
      </c>
      <c r="E47">
        <f t="shared" si="4"/>
        <v>0.13161189816634306</v>
      </c>
      <c r="F47">
        <f t="shared" si="5"/>
        <v>1</v>
      </c>
    </row>
    <row r="48" spans="1:6" x14ac:dyDescent="0.25">
      <c r="A48" t="s">
        <v>69</v>
      </c>
      <c r="B48">
        <v>0.13216231525878114</v>
      </c>
      <c r="C48">
        <v>1.7325186829E-3</v>
      </c>
      <c r="D48">
        <f t="shared" si="3"/>
        <v>16.763806987872073</v>
      </c>
      <c r="E48">
        <f t="shared" si="4"/>
        <v>2.1482089717997409E-3</v>
      </c>
      <c r="F48">
        <f t="shared" si="5"/>
        <v>0.30719388296736294</v>
      </c>
    </row>
    <row r="49" spans="1:6" x14ac:dyDescent="0.25">
      <c r="A49" t="s">
        <v>70</v>
      </c>
      <c r="B49">
        <v>0.13651481186669695</v>
      </c>
      <c r="C49">
        <v>0.41602744044899997</v>
      </c>
      <c r="D49">
        <f t="shared" si="3"/>
        <v>5.7366524333573929</v>
      </c>
      <c r="E49">
        <f t="shared" si="4"/>
        <v>0.21969736235219103</v>
      </c>
      <c r="F49">
        <f t="shared" si="5"/>
        <v>1</v>
      </c>
    </row>
    <row r="50" spans="1:6" x14ac:dyDescent="0.25">
      <c r="A50" t="s">
        <v>71</v>
      </c>
      <c r="B50">
        <v>0.13768947363008804</v>
      </c>
      <c r="C50">
        <v>0.32224198064699999</v>
      </c>
      <c r="D50">
        <f t="shared" si="3"/>
        <v>6.2304136867398121</v>
      </c>
      <c r="E50">
        <f t="shared" si="4"/>
        <v>0.18258896508881015</v>
      </c>
      <c r="F50">
        <f t="shared" si="5"/>
        <v>1</v>
      </c>
    </row>
    <row r="51" spans="1:6" x14ac:dyDescent="0.25">
      <c r="A51" t="s">
        <v>72</v>
      </c>
      <c r="B51">
        <v>0.14079496924144042</v>
      </c>
      <c r="C51">
        <v>2.2103077294699999E-2</v>
      </c>
      <c r="D51">
        <f t="shared" si="3"/>
        <v>11.544978003527508</v>
      </c>
      <c r="E51">
        <f t="shared" si="4"/>
        <v>2.1075999913419571E-2</v>
      </c>
      <c r="F51">
        <f t="shared" si="5"/>
        <v>1</v>
      </c>
    </row>
    <row r="52" spans="1:6" x14ac:dyDescent="0.25">
      <c r="A52" t="s">
        <v>73</v>
      </c>
      <c r="B52">
        <v>0.14533875937068319</v>
      </c>
      <c r="C52">
        <v>-1</v>
      </c>
      <c r="D52">
        <f t="shared" si="3"/>
        <v>3.857375979757542</v>
      </c>
      <c r="E52">
        <f t="shared" si="4"/>
        <v>0.14533875937068319</v>
      </c>
      <c r="F52">
        <f t="shared" si="5"/>
        <v>1</v>
      </c>
    </row>
    <row r="53" spans="1:6" x14ac:dyDescent="0.25">
      <c r="A53" t="s">
        <v>74</v>
      </c>
      <c r="B53">
        <v>0.1463386428133624</v>
      </c>
      <c r="C53">
        <v>0.16510059928599999</v>
      </c>
      <c r="D53">
        <f t="shared" si="3"/>
        <v>7.4460643399937414</v>
      </c>
      <c r="E53">
        <f t="shared" si="4"/>
        <v>0.1141112798395497</v>
      </c>
      <c r="F53">
        <f t="shared" si="5"/>
        <v>1</v>
      </c>
    </row>
    <row r="54" spans="1:6" x14ac:dyDescent="0.25">
      <c r="A54" t="s">
        <v>75</v>
      </c>
      <c r="B54">
        <v>0.14895460647066316</v>
      </c>
      <c r="C54">
        <v>0.60225577821300003</v>
      </c>
      <c r="D54">
        <f t="shared" si="3"/>
        <v>4.8223734343394113</v>
      </c>
      <c r="E54">
        <f t="shared" si="4"/>
        <v>0.30601337295547132</v>
      </c>
      <c r="F54">
        <f t="shared" si="5"/>
        <v>1</v>
      </c>
    </row>
    <row r="55" spans="1:6" x14ac:dyDescent="0.25">
      <c r="A55" t="s">
        <v>14</v>
      </c>
      <c r="B55">
        <v>0.15741308439264112</v>
      </c>
      <c r="C55" s="1">
        <v>5.5162513354900003E-6</v>
      </c>
      <c r="D55">
        <f t="shared" si="3"/>
        <v>27.913387704853438</v>
      </c>
      <c r="E55">
        <f t="shared" si="4"/>
        <v>1.2987348022012157E-5</v>
      </c>
      <c r="F55">
        <f t="shared" si="5"/>
        <v>1.8571907671477384E-3</v>
      </c>
    </row>
    <row r="56" spans="1:6" x14ac:dyDescent="0.25">
      <c r="A56" t="s">
        <v>76</v>
      </c>
      <c r="B56">
        <v>0.15902569860594049</v>
      </c>
      <c r="C56">
        <v>0.30135314039099997</v>
      </c>
      <c r="D56">
        <f t="shared" si="3"/>
        <v>6.0763238828036368</v>
      </c>
      <c r="E56">
        <f t="shared" si="4"/>
        <v>0.19352040537142814</v>
      </c>
      <c r="F56">
        <f t="shared" si="5"/>
        <v>1</v>
      </c>
    </row>
    <row r="57" spans="1:6" x14ac:dyDescent="0.25">
      <c r="A57" t="s">
        <v>77</v>
      </c>
      <c r="B57">
        <v>0.16017417807570331</v>
      </c>
      <c r="C57">
        <v>0.48617205036900002</v>
      </c>
      <c r="D57">
        <f t="shared" si="3"/>
        <v>5.1053722950182934</v>
      </c>
      <c r="E57">
        <f t="shared" si="4"/>
        <v>0.27665551666696608</v>
      </c>
      <c r="F57">
        <f t="shared" si="5"/>
        <v>1</v>
      </c>
    </row>
    <row r="58" spans="1:6" x14ac:dyDescent="0.25">
      <c r="A58" t="s">
        <v>78</v>
      </c>
      <c r="B58">
        <v>0.1687596167189831</v>
      </c>
      <c r="C58">
        <v>0.20498596927000001</v>
      </c>
      <c r="D58">
        <f t="shared" si="3"/>
        <v>6.7281874153206029</v>
      </c>
      <c r="E58">
        <f t="shared" si="4"/>
        <v>0.15096863680219214</v>
      </c>
      <c r="F58">
        <f t="shared" si="5"/>
        <v>1</v>
      </c>
    </row>
    <row r="59" spans="1:6" x14ac:dyDescent="0.25">
      <c r="A59" t="s">
        <v>79</v>
      </c>
      <c r="B59">
        <v>0.17208085207210558</v>
      </c>
      <c r="C59">
        <v>9.6842538060799996E-2</v>
      </c>
      <c r="D59">
        <f t="shared" si="3"/>
        <v>8.1889195617596968</v>
      </c>
      <c r="E59">
        <f t="shared" si="4"/>
        <v>8.4897880631266465E-2</v>
      </c>
      <c r="F59">
        <f t="shared" si="5"/>
        <v>1</v>
      </c>
    </row>
    <row r="60" spans="1:6" x14ac:dyDescent="0.25">
      <c r="A60" t="s">
        <v>80</v>
      </c>
      <c r="B60">
        <v>0.17717446768779868</v>
      </c>
      <c r="C60">
        <v>0.36717008540000001</v>
      </c>
      <c r="D60">
        <f t="shared" si="3"/>
        <v>5.465100858126803</v>
      </c>
      <c r="E60">
        <f t="shared" si="4"/>
        <v>0.2428142168112073</v>
      </c>
      <c r="F60">
        <f t="shared" si="5"/>
        <v>1</v>
      </c>
    </row>
    <row r="61" spans="1:6" x14ac:dyDescent="0.25">
      <c r="A61" t="s">
        <v>81</v>
      </c>
      <c r="B61">
        <v>0.18125161939109716</v>
      </c>
      <c r="C61">
        <v>0.505002037412</v>
      </c>
      <c r="D61">
        <f t="shared" si="3"/>
        <v>4.7821237319028063</v>
      </c>
      <c r="E61">
        <f t="shared" si="4"/>
        <v>0.31039215686849014</v>
      </c>
      <c r="F61">
        <f t="shared" si="5"/>
        <v>1</v>
      </c>
    </row>
    <row r="62" spans="1:6" x14ac:dyDescent="0.25">
      <c r="A62" t="s">
        <v>82</v>
      </c>
      <c r="B62">
        <v>0.18326373242579141</v>
      </c>
      <c r="C62">
        <v>-1</v>
      </c>
      <c r="D62">
        <f t="shared" si="3"/>
        <v>3.3936580056392058</v>
      </c>
      <c r="E62">
        <f t="shared" si="4"/>
        <v>0.18326373242579141</v>
      </c>
      <c r="F62">
        <f t="shared" si="5"/>
        <v>1</v>
      </c>
    </row>
    <row r="63" spans="1:6" x14ac:dyDescent="0.25">
      <c r="A63" t="s">
        <v>83</v>
      </c>
      <c r="B63">
        <v>0.18440212989295354</v>
      </c>
      <c r="C63">
        <v>0.81192275352599996</v>
      </c>
      <c r="D63">
        <f t="shared" si="3"/>
        <v>3.7979729840040992</v>
      </c>
      <c r="E63">
        <f t="shared" si="4"/>
        <v>0.43403708396400065</v>
      </c>
      <c r="F63">
        <f t="shared" si="5"/>
        <v>1</v>
      </c>
    </row>
    <row r="64" spans="1:6" x14ac:dyDescent="0.25">
      <c r="A64" t="s">
        <v>84</v>
      </c>
      <c r="B64">
        <v>0.18622598012979186</v>
      </c>
      <c r="C64">
        <v>0.61286320062999999</v>
      </c>
      <c r="D64">
        <f t="shared" si="3"/>
        <v>4.3408158549434646</v>
      </c>
      <c r="E64">
        <f t="shared" si="4"/>
        <v>0.36184198639704918</v>
      </c>
      <c r="F64">
        <f t="shared" si="5"/>
        <v>1</v>
      </c>
    </row>
    <row r="65" spans="1:6" x14ac:dyDescent="0.25">
      <c r="A65" t="s">
        <v>85</v>
      </c>
      <c r="B65">
        <v>0.1883368916310349</v>
      </c>
      <c r="C65">
        <v>0.47543726255000002</v>
      </c>
      <c r="D65">
        <f t="shared" si="3"/>
        <v>4.8260865774512922</v>
      </c>
      <c r="E65">
        <f t="shared" si="4"/>
        <v>0.3056120061262817</v>
      </c>
      <c r="F65">
        <f t="shared" si="5"/>
        <v>1</v>
      </c>
    </row>
    <row r="66" spans="1:6" x14ac:dyDescent="0.25">
      <c r="A66" t="s">
        <v>16</v>
      </c>
      <c r="B66">
        <v>0.1884593137439648</v>
      </c>
      <c r="C66" s="1">
        <v>9.0160055606600004E-5</v>
      </c>
      <c r="D66">
        <f t="shared" ref="D66:D97" si="6">-2*SUM(IF(B66&lt;&gt;-1,LN(B66),0),IF(C66&lt;&gt;-1,LN(C66),0))</f>
        <v>21.965594418153444</v>
      </c>
      <c r="E66">
        <f t="shared" ref="E66:E97" si="7">CHIDIST(D66,2*SUM(IF(B66&lt;&gt;-1,1,0),IF(C66&lt;&gt;-1,1,0)))</f>
        <v>2.0360572522091553E-4</v>
      </c>
      <c r="F66">
        <f t="shared" ref="F66:F97" si="8">IF(E66*143&gt;=1,1,E66*143)</f>
        <v>2.9115618706590921E-2</v>
      </c>
    </row>
    <row r="67" spans="1:6" x14ac:dyDescent="0.25">
      <c r="A67" t="s">
        <v>86</v>
      </c>
      <c r="B67">
        <v>0.19063165238126298</v>
      </c>
      <c r="C67">
        <v>0.69392814973200001</v>
      </c>
      <c r="D67">
        <f t="shared" si="6"/>
        <v>4.0455981779442656</v>
      </c>
      <c r="E67">
        <f t="shared" si="7"/>
        <v>0.39986997940866431</v>
      </c>
      <c r="F67">
        <f t="shared" si="8"/>
        <v>1</v>
      </c>
    </row>
    <row r="68" spans="1:6" x14ac:dyDescent="0.25">
      <c r="A68" t="s">
        <v>87</v>
      </c>
      <c r="B68">
        <v>0.1920962097957464</v>
      </c>
      <c r="C68">
        <v>0.25216107455600001</v>
      </c>
      <c r="D68">
        <f t="shared" si="6"/>
        <v>6.0548923013788745</v>
      </c>
      <c r="E68">
        <f t="shared" si="7"/>
        <v>0.19508621593782033</v>
      </c>
      <c r="F68">
        <f t="shared" si="8"/>
        <v>1</v>
      </c>
    </row>
    <row r="69" spans="1:6" x14ac:dyDescent="0.25">
      <c r="A69" t="s">
        <v>88</v>
      </c>
      <c r="B69">
        <v>0.20607529384029469</v>
      </c>
      <c r="C69">
        <v>1.6329694859400001E-2</v>
      </c>
      <c r="D69">
        <f t="shared" si="6"/>
        <v>11.388567461918289</v>
      </c>
      <c r="E69">
        <f t="shared" si="7"/>
        <v>2.2527246581662975E-2</v>
      </c>
      <c r="F69">
        <f t="shared" si="8"/>
        <v>1</v>
      </c>
    </row>
    <row r="70" spans="1:6" x14ac:dyDescent="0.25">
      <c r="A70" t="s">
        <v>89</v>
      </c>
      <c r="B70">
        <v>0.20610192580988904</v>
      </c>
      <c r="C70">
        <v>0.80374704255200002</v>
      </c>
      <c r="D70">
        <f t="shared" si="6"/>
        <v>3.5957102601455291</v>
      </c>
      <c r="E70">
        <f t="shared" si="7"/>
        <v>0.46347537145256401</v>
      </c>
      <c r="F70">
        <f t="shared" si="8"/>
        <v>1</v>
      </c>
    </row>
    <row r="71" spans="1:6" x14ac:dyDescent="0.25">
      <c r="A71" t="s">
        <v>90</v>
      </c>
      <c r="B71">
        <v>0.20680104613705325</v>
      </c>
      <c r="C71">
        <v>0.33641087318599999</v>
      </c>
      <c r="D71">
        <f t="shared" si="6"/>
        <v>5.3308402137654474</v>
      </c>
      <c r="E71">
        <f t="shared" si="7"/>
        <v>0.25500371854367482</v>
      </c>
      <c r="F71">
        <f t="shared" si="8"/>
        <v>1</v>
      </c>
    </row>
    <row r="72" spans="1:6" x14ac:dyDescent="0.25">
      <c r="A72" t="s">
        <v>91</v>
      </c>
      <c r="B72">
        <v>0.207220807324273</v>
      </c>
      <c r="C72">
        <v>0.49130990204500002</v>
      </c>
      <c r="D72">
        <f t="shared" si="6"/>
        <v>4.5693010748338452</v>
      </c>
      <c r="E72">
        <f t="shared" si="7"/>
        <v>0.33440907083288146</v>
      </c>
      <c r="F72">
        <f t="shared" si="8"/>
        <v>1</v>
      </c>
    </row>
    <row r="73" spans="1:6" x14ac:dyDescent="0.25">
      <c r="A73" t="s">
        <v>92</v>
      </c>
      <c r="B73">
        <v>0.20739641351244542</v>
      </c>
      <c r="C73">
        <v>0.56614480869499995</v>
      </c>
      <c r="D73">
        <f t="shared" si="6"/>
        <v>4.2840573273968054</v>
      </c>
      <c r="E73">
        <f t="shared" si="7"/>
        <v>0.36892570334944508</v>
      </c>
      <c r="F73">
        <f t="shared" si="8"/>
        <v>1</v>
      </c>
    </row>
    <row r="74" spans="1:6" x14ac:dyDescent="0.25">
      <c r="A74" t="s">
        <v>93</v>
      </c>
      <c r="B74">
        <v>0.20884337117993981</v>
      </c>
      <c r="C74">
        <v>0.407755169428</v>
      </c>
      <c r="D74">
        <f t="shared" si="6"/>
        <v>4.926518175582121</v>
      </c>
      <c r="E74">
        <f t="shared" si="7"/>
        <v>0.29492063015223902</v>
      </c>
      <c r="F74">
        <f t="shared" si="8"/>
        <v>1</v>
      </c>
    </row>
    <row r="75" spans="1:6" x14ac:dyDescent="0.25">
      <c r="A75" t="s">
        <v>94</v>
      </c>
      <c r="B75">
        <v>0.21085619480282028</v>
      </c>
      <c r="C75">
        <v>0.60225577821300003</v>
      </c>
      <c r="D75">
        <f t="shared" si="6"/>
        <v>4.1273039244736394</v>
      </c>
      <c r="E75">
        <f t="shared" si="7"/>
        <v>0.38905120713091063</v>
      </c>
      <c r="F75">
        <f t="shared" si="8"/>
        <v>1</v>
      </c>
    </row>
    <row r="76" spans="1:6" x14ac:dyDescent="0.25">
      <c r="A76" t="s">
        <v>95</v>
      </c>
      <c r="B76">
        <v>0.21195181733035465</v>
      </c>
      <c r="C76">
        <v>-1</v>
      </c>
      <c r="D76">
        <f t="shared" si="6"/>
        <v>3.1027926137700157</v>
      </c>
      <c r="E76">
        <f t="shared" si="7"/>
        <v>0.21195181733035465</v>
      </c>
      <c r="F76">
        <f t="shared" si="8"/>
        <v>1</v>
      </c>
    </row>
    <row r="77" spans="1:6" x14ac:dyDescent="0.25">
      <c r="A77" t="s">
        <v>97</v>
      </c>
      <c r="B77">
        <v>0.21611801231053299</v>
      </c>
      <c r="C77">
        <v>0.703254077556</v>
      </c>
      <c r="D77">
        <f t="shared" si="6"/>
        <v>3.7679354013481881</v>
      </c>
      <c r="E77">
        <f t="shared" si="7"/>
        <v>0.43832234981746399</v>
      </c>
      <c r="F77">
        <f t="shared" si="8"/>
        <v>1</v>
      </c>
    </row>
    <row r="78" spans="1:6" x14ac:dyDescent="0.25">
      <c r="A78" t="s">
        <v>98</v>
      </c>
      <c r="B78">
        <v>0.22210905004411896</v>
      </c>
      <c r="C78">
        <v>0.102705763157</v>
      </c>
      <c r="D78">
        <f t="shared" si="6"/>
        <v>7.5609476969956066</v>
      </c>
      <c r="E78">
        <f t="shared" si="7"/>
        <v>0.10905159333156692</v>
      </c>
      <c r="F78">
        <f t="shared" si="8"/>
        <v>1</v>
      </c>
    </row>
    <row r="79" spans="1:6" x14ac:dyDescent="0.25">
      <c r="A79" t="s">
        <v>99</v>
      </c>
      <c r="B79">
        <v>0.22261943608879606</v>
      </c>
      <c r="C79">
        <v>0.10559170184</v>
      </c>
      <c r="D79">
        <f t="shared" si="6"/>
        <v>7.50093404368946</v>
      </c>
      <c r="E79">
        <f t="shared" si="7"/>
        <v>0.11166811248937582</v>
      </c>
      <c r="F79">
        <f t="shared" si="8"/>
        <v>1</v>
      </c>
    </row>
    <row r="80" spans="1:6" x14ac:dyDescent="0.25">
      <c r="A80" t="s">
        <v>100</v>
      </c>
      <c r="B80">
        <v>0.22521368386086568</v>
      </c>
      <c r="C80">
        <v>-1</v>
      </c>
      <c r="D80">
        <f t="shared" si="6"/>
        <v>2.9814112428297816</v>
      </c>
      <c r="E80">
        <f t="shared" si="7"/>
        <v>0.22521368386086568</v>
      </c>
      <c r="F80">
        <f t="shared" si="8"/>
        <v>1</v>
      </c>
    </row>
    <row r="81" spans="1:6" x14ac:dyDescent="0.25">
      <c r="A81" t="s">
        <v>101</v>
      </c>
      <c r="B81">
        <v>0.22592027781718871</v>
      </c>
      <c r="C81">
        <v>0.66743201367799998</v>
      </c>
      <c r="D81">
        <f t="shared" si="6"/>
        <v>3.7837816820518588</v>
      </c>
      <c r="E81">
        <f t="shared" si="7"/>
        <v>0.4360578841680417</v>
      </c>
      <c r="F81">
        <f t="shared" si="8"/>
        <v>1</v>
      </c>
    </row>
    <row r="82" spans="1:6" x14ac:dyDescent="0.25">
      <c r="A82" t="s">
        <v>102</v>
      </c>
      <c r="B82">
        <v>0.22865773120782726</v>
      </c>
      <c r="C82">
        <v>0.34924773184199998</v>
      </c>
      <c r="D82">
        <f t="shared" si="6"/>
        <v>5.0550055845451141</v>
      </c>
      <c r="E82">
        <f t="shared" si="7"/>
        <v>0.28170000229428638</v>
      </c>
      <c r="F82">
        <f t="shared" si="8"/>
        <v>1</v>
      </c>
    </row>
    <row r="83" spans="1:6" x14ac:dyDescent="0.25">
      <c r="A83" t="s">
        <v>103</v>
      </c>
      <c r="B83">
        <v>0.23193060111915892</v>
      </c>
      <c r="C83">
        <v>0.32177956789000001</v>
      </c>
      <c r="D83">
        <f t="shared" si="6"/>
        <v>5.190411249612592</v>
      </c>
      <c r="E83">
        <f t="shared" si="7"/>
        <v>0.26831209623587321</v>
      </c>
      <c r="F83">
        <f t="shared" si="8"/>
        <v>1</v>
      </c>
    </row>
    <row r="84" spans="1:6" x14ac:dyDescent="0.25">
      <c r="A84" t="s">
        <v>104</v>
      </c>
      <c r="B84">
        <v>0.23699941546370579</v>
      </c>
      <c r="C84">
        <v>0.58231192071000004</v>
      </c>
      <c r="D84">
        <f t="shared" si="6"/>
        <v>3.960893265658779</v>
      </c>
      <c r="E84">
        <f t="shared" si="7"/>
        <v>0.41132424149902513</v>
      </c>
      <c r="F84">
        <f t="shared" si="8"/>
        <v>1</v>
      </c>
    </row>
    <row r="85" spans="1:6" x14ac:dyDescent="0.25">
      <c r="A85" t="s">
        <v>105</v>
      </c>
      <c r="B85">
        <v>0.23782227811580978</v>
      </c>
      <c r="C85">
        <v>0.82569175239100001</v>
      </c>
      <c r="D85">
        <f t="shared" si="6"/>
        <v>3.2555307421878696</v>
      </c>
      <c r="E85">
        <f t="shared" si="7"/>
        <v>0.516008750731209</v>
      </c>
      <c r="F85">
        <f t="shared" si="8"/>
        <v>1</v>
      </c>
    </row>
    <row r="86" spans="1:6" x14ac:dyDescent="0.25">
      <c r="A86" t="s">
        <v>106</v>
      </c>
      <c r="B86">
        <v>0.24120194470723361</v>
      </c>
      <c r="C86">
        <v>-1</v>
      </c>
      <c r="D86">
        <f t="shared" si="6"/>
        <v>2.844241503055942</v>
      </c>
      <c r="E86">
        <f t="shared" si="7"/>
        <v>0.24120194470723361</v>
      </c>
      <c r="F86">
        <f t="shared" si="8"/>
        <v>1</v>
      </c>
    </row>
    <row r="87" spans="1:6" x14ac:dyDescent="0.25">
      <c r="A87" t="s">
        <v>107</v>
      </c>
      <c r="B87">
        <v>0.24135658512660327</v>
      </c>
      <c r="C87">
        <v>0.66743201367799998</v>
      </c>
      <c r="D87">
        <f t="shared" si="6"/>
        <v>3.651595157517499</v>
      </c>
      <c r="E87">
        <f t="shared" si="7"/>
        <v>0.45520522159572008</v>
      </c>
      <c r="F87">
        <f t="shared" si="8"/>
        <v>1</v>
      </c>
    </row>
    <row r="88" spans="1:6" x14ac:dyDescent="0.25">
      <c r="A88" t="s">
        <v>109</v>
      </c>
      <c r="B88">
        <v>0.2435330622525258</v>
      </c>
      <c r="C88">
        <v>0.31577256322300001</v>
      </c>
      <c r="D88">
        <f t="shared" si="6"/>
        <v>5.1304712551431404</v>
      </c>
      <c r="E88">
        <f t="shared" si="7"/>
        <v>0.2741703964037529</v>
      </c>
      <c r="F88">
        <f t="shared" si="8"/>
        <v>1</v>
      </c>
    </row>
    <row r="89" spans="1:6" x14ac:dyDescent="0.25">
      <c r="A89" t="s">
        <v>110</v>
      </c>
      <c r="B89">
        <v>0.24519193026429092</v>
      </c>
      <c r="C89">
        <v>1.0088465869900001E-3</v>
      </c>
      <c r="D89">
        <f t="shared" si="6"/>
        <v>16.609323160143166</v>
      </c>
      <c r="E89">
        <f t="shared" si="7"/>
        <v>2.3016107839468605E-3</v>
      </c>
      <c r="F89">
        <f t="shared" si="8"/>
        <v>0.32913034210440106</v>
      </c>
    </row>
    <row r="90" spans="1:6" x14ac:dyDescent="0.25">
      <c r="A90" t="s">
        <v>111</v>
      </c>
      <c r="B90">
        <v>0.24579580040116514</v>
      </c>
      <c r="C90">
        <v>0.36284224695099998</v>
      </c>
      <c r="D90">
        <f t="shared" si="6"/>
        <v>4.8340825760081767</v>
      </c>
      <c r="E90">
        <f t="shared" si="7"/>
        <v>0.30474917071294805</v>
      </c>
      <c r="F90">
        <f t="shared" si="8"/>
        <v>1</v>
      </c>
    </row>
    <row r="91" spans="1:6" x14ac:dyDescent="0.25">
      <c r="A91" t="s">
        <v>112</v>
      </c>
      <c r="B91">
        <v>0.24673339827523375</v>
      </c>
      <c r="C91">
        <v>-1</v>
      </c>
      <c r="D91">
        <f t="shared" si="6"/>
        <v>2.7988937689827762</v>
      </c>
      <c r="E91">
        <f t="shared" si="7"/>
        <v>0.24673339827523375</v>
      </c>
      <c r="F91">
        <f t="shared" si="8"/>
        <v>1</v>
      </c>
    </row>
    <row r="92" spans="1:6" x14ac:dyDescent="0.25">
      <c r="A92" t="s">
        <v>113</v>
      </c>
      <c r="B92">
        <v>0.24832016553350006</v>
      </c>
      <c r="C92">
        <v>-1</v>
      </c>
      <c r="D92">
        <f t="shared" si="6"/>
        <v>2.786072750747723</v>
      </c>
      <c r="E92">
        <f t="shared" si="7"/>
        <v>0.24832016553350003</v>
      </c>
      <c r="F92">
        <f t="shared" si="8"/>
        <v>1</v>
      </c>
    </row>
    <row r="93" spans="1:6" x14ac:dyDescent="0.25">
      <c r="A93" t="s">
        <v>114</v>
      </c>
      <c r="B93">
        <v>0.25427499838886891</v>
      </c>
      <c r="C93">
        <v>0.13036568502599999</v>
      </c>
      <c r="D93">
        <f t="shared" si="6"/>
        <v>6.813501485135621</v>
      </c>
      <c r="E93">
        <f t="shared" si="7"/>
        <v>0.14607820971182497</v>
      </c>
      <c r="F93">
        <f t="shared" si="8"/>
        <v>1</v>
      </c>
    </row>
    <row r="94" spans="1:6" x14ac:dyDescent="0.25">
      <c r="A94" t="s">
        <v>115</v>
      </c>
      <c r="B94">
        <v>0.2573402550415444</v>
      </c>
      <c r="C94">
        <v>0.36284224695099998</v>
      </c>
      <c r="D94">
        <f t="shared" si="6"/>
        <v>4.7422864814694599</v>
      </c>
      <c r="E94">
        <f t="shared" si="7"/>
        <v>0.31477684703238829</v>
      </c>
      <c r="F94">
        <f t="shared" si="8"/>
        <v>1</v>
      </c>
    </row>
    <row r="95" spans="1:6" x14ac:dyDescent="0.25">
      <c r="A95" t="s">
        <v>116</v>
      </c>
      <c r="B95">
        <v>0.25952169573161676</v>
      </c>
      <c r="C95">
        <v>-1</v>
      </c>
      <c r="D95">
        <f t="shared" si="6"/>
        <v>2.6978299479375765</v>
      </c>
      <c r="E95">
        <f t="shared" si="7"/>
        <v>0.25952169573161676</v>
      </c>
      <c r="F95">
        <f t="shared" si="8"/>
        <v>1</v>
      </c>
    </row>
    <row r="96" spans="1:6" x14ac:dyDescent="0.25">
      <c r="A96" t="s">
        <v>117</v>
      </c>
      <c r="B96">
        <v>0.25973023439482595</v>
      </c>
      <c r="C96">
        <v>0.46688523236700002</v>
      </c>
      <c r="D96">
        <f t="shared" si="6"/>
        <v>4.2195671064865516</v>
      </c>
      <c r="E96">
        <f t="shared" si="7"/>
        <v>0.37710544846154642</v>
      </c>
      <c r="F96">
        <f t="shared" si="8"/>
        <v>1</v>
      </c>
    </row>
    <row r="97" spans="1:6" x14ac:dyDescent="0.25">
      <c r="A97" t="s">
        <v>118</v>
      </c>
      <c r="B97">
        <v>0.26057463621523386</v>
      </c>
      <c r="C97">
        <v>0.59787726000999997</v>
      </c>
      <c r="D97">
        <f t="shared" si="6"/>
        <v>3.7184714887202874</v>
      </c>
      <c r="E97">
        <f t="shared" si="7"/>
        <v>0.44544505300461945</v>
      </c>
      <c r="F97">
        <f t="shared" si="8"/>
        <v>1</v>
      </c>
    </row>
    <row r="98" spans="1:6" x14ac:dyDescent="0.25">
      <c r="A98" t="s">
        <v>119</v>
      </c>
      <c r="B98">
        <v>0.26283214348099887</v>
      </c>
      <c r="C98">
        <v>0.34125622605900002</v>
      </c>
      <c r="D98">
        <f t="shared" ref="D98:D129" si="9">-2*SUM(IF(B98&lt;&gt;-1,LN(B98),0),IF(C98&lt;&gt;-1,LN(C98),0))</f>
        <v>4.8227227521349274</v>
      </c>
      <c r="E98">
        <f t="shared" ref="E98:E129" si="10">CHIDIST(D98,2*SUM(IF(B98&lt;&gt;-1,1,0),IF(C98&lt;&gt;-1,1,0)))</f>
        <v>0.30597559536328134</v>
      </c>
      <c r="F98">
        <f t="shared" ref="F98:F129" si="11">IF(E98*143&gt;=1,1,E98*143)</f>
        <v>1</v>
      </c>
    </row>
    <row r="99" spans="1:6" x14ac:dyDescent="0.25">
      <c r="A99" t="s">
        <v>120</v>
      </c>
      <c r="B99">
        <v>0.26444905503164901</v>
      </c>
      <c r="C99">
        <v>0.45441383888600001</v>
      </c>
      <c r="D99">
        <f t="shared" si="9"/>
        <v>4.237707223110494</v>
      </c>
      <c r="E99">
        <f t="shared" si="10"/>
        <v>0.3747904873857984</v>
      </c>
      <c r="F99">
        <f t="shared" si="11"/>
        <v>1</v>
      </c>
    </row>
    <row r="100" spans="1:6" x14ac:dyDescent="0.25">
      <c r="A100" t="s">
        <v>121</v>
      </c>
      <c r="B100">
        <v>0.26539457617126266</v>
      </c>
      <c r="C100">
        <v>0.62729128567299997</v>
      </c>
      <c r="D100">
        <f t="shared" si="9"/>
        <v>3.585763739001941</v>
      </c>
      <c r="E100">
        <f t="shared" si="10"/>
        <v>0.46495814944701652</v>
      </c>
      <c r="F100">
        <f t="shared" si="11"/>
        <v>1</v>
      </c>
    </row>
    <row r="101" spans="1:6" x14ac:dyDescent="0.25">
      <c r="A101" t="s">
        <v>122</v>
      </c>
      <c r="B101">
        <v>0.26849289463536619</v>
      </c>
      <c r="C101">
        <v>0.117813566565</v>
      </c>
      <c r="D101">
        <f t="shared" si="9"/>
        <v>6.907165353751072</v>
      </c>
      <c r="E101">
        <f t="shared" si="10"/>
        <v>0.14087619715182265</v>
      </c>
      <c r="F101">
        <f t="shared" si="11"/>
        <v>1</v>
      </c>
    </row>
    <row r="102" spans="1:6" x14ac:dyDescent="0.25">
      <c r="A102" t="s">
        <v>123</v>
      </c>
      <c r="B102">
        <v>0.26869674610323935</v>
      </c>
      <c r="C102">
        <v>-1</v>
      </c>
      <c r="D102">
        <f t="shared" si="9"/>
        <v>2.6283437464196546</v>
      </c>
      <c r="E102">
        <f t="shared" si="10"/>
        <v>0.26869674610323935</v>
      </c>
      <c r="F102">
        <f t="shared" si="11"/>
        <v>1</v>
      </c>
    </row>
    <row r="103" spans="1:6" x14ac:dyDescent="0.25">
      <c r="A103" t="s">
        <v>124</v>
      </c>
      <c r="B103">
        <v>0.27160542965901685</v>
      </c>
      <c r="C103">
        <v>-1</v>
      </c>
      <c r="D103">
        <f t="shared" si="9"/>
        <v>2.6068097842333042</v>
      </c>
      <c r="E103">
        <f t="shared" si="10"/>
        <v>0.27160542965901685</v>
      </c>
      <c r="F103">
        <f t="shared" si="11"/>
        <v>1</v>
      </c>
    </row>
    <row r="104" spans="1:6" x14ac:dyDescent="0.25">
      <c r="A104" t="s">
        <v>125</v>
      </c>
      <c r="B104">
        <v>0.27368157693088785</v>
      </c>
      <c r="C104">
        <v>0.56614480869499995</v>
      </c>
      <c r="D104">
        <f t="shared" si="9"/>
        <v>3.7293907282577932</v>
      </c>
      <c r="E104">
        <f t="shared" si="10"/>
        <v>0.44386565118378696</v>
      </c>
      <c r="F104">
        <f t="shared" si="11"/>
        <v>1</v>
      </c>
    </row>
    <row r="105" spans="1:6" x14ac:dyDescent="0.25">
      <c r="A105" t="s">
        <v>126</v>
      </c>
      <c r="B105">
        <v>0.27444266442951115</v>
      </c>
      <c r="C105">
        <v>0.47543726255000002</v>
      </c>
      <c r="D105">
        <f t="shared" si="9"/>
        <v>4.0730665165224247</v>
      </c>
      <c r="E105">
        <f t="shared" si="10"/>
        <v>0.39620767667902829</v>
      </c>
      <c r="F105">
        <f t="shared" si="11"/>
        <v>1</v>
      </c>
    </row>
    <row r="106" spans="1:6" x14ac:dyDescent="0.25">
      <c r="A106" t="s">
        <v>127</v>
      </c>
      <c r="B106">
        <v>0.27477859757441525</v>
      </c>
      <c r="C106">
        <v>0.96326818519099999</v>
      </c>
      <c r="D106">
        <f t="shared" si="9"/>
        <v>2.6584260439437077</v>
      </c>
      <c r="E106">
        <f t="shared" si="10"/>
        <v>0.61650886910663771</v>
      </c>
      <c r="F106">
        <f t="shared" si="11"/>
        <v>1</v>
      </c>
    </row>
    <row r="107" spans="1:6" x14ac:dyDescent="0.25">
      <c r="A107" t="s">
        <v>128</v>
      </c>
      <c r="B107">
        <v>0.27673394934720713</v>
      </c>
      <c r="C107">
        <v>-1</v>
      </c>
      <c r="D107">
        <f t="shared" si="9"/>
        <v>2.5693974120280116</v>
      </c>
      <c r="E107">
        <f t="shared" si="10"/>
        <v>0.27673394934720713</v>
      </c>
      <c r="F107">
        <f t="shared" si="11"/>
        <v>1</v>
      </c>
    </row>
    <row r="108" spans="1:6" x14ac:dyDescent="0.25">
      <c r="A108" t="s">
        <v>129</v>
      </c>
      <c r="B108">
        <v>0.2823565620228235</v>
      </c>
      <c r="C108">
        <v>0.38969345275900003</v>
      </c>
      <c r="D108">
        <f t="shared" si="9"/>
        <v>4.4139589397868733</v>
      </c>
      <c r="E108">
        <f t="shared" si="10"/>
        <v>0.35287197995019481</v>
      </c>
      <c r="F108">
        <f t="shared" si="11"/>
        <v>1</v>
      </c>
    </row>
    <row r="109" spans="1:6" x14ac:dyDescent="0.25">
      <c r="A109" t="s">
        <v>130</v>
      </c>
      <c r="B109">
        <v>0.28302479865426328</v>
      </c>
      <c r="C109">
        <v>-1</v>
      </c>
      <c r="D109">
        <f t="shared" si="9"/>
        <v>2.5244415148488124</v>
      </c>
      <c r="E109">
        <f t="shared" si="10"/>
        <v>0.28302479865426328</v>
      </c>
      <c r="F109">
        <f t="shared" si="11"/>
        <v>1</v>
      </c>
    </row>
    <row r="110" spans="1:6" x14ac:dyDescent="0.25">
      <c r="A110" t="s">
        <v>131</v>
      </c>
      <c r="B110">
        <v>0.2850196552219933</v>
      </c>
      <c r="C110">
        <v>0.34125622605900002</v>
      </c>
      <c r="D110">
        <f t="shared" si="9"/>
        <v>4.6606376463763404</v>
      </c>
      <c r="E110">
        <f t="shared" si="10"/>
        <v>0.32392256745792264</v>
      </c>
      <c r="F110">
        <f t="shared" si="11"/>
        <v>1</v>
      </c>
    </row>
    <row r="111" spans="1:6" x14ac:dyDescent="0.25">
      <c r="A111" t="s">
        <v>132</v>
      </c>
      <c r="B111">
        <v>0.28636536175414817</v>
      </c>
      <c r="C111">
        <v>0.10559170184</v>
      </c>
      <c r="D111">
        <f t="shared" si="9"/>
        <v>6.9973245733279992</v>
      </c>
      <c r="E111">
        <f t="shared" si="10"/>
        <v>0.13602967701421689</v>
      </c>
      <c r="F111">
        <f t="shared" si="11"/>
        <v>1</v>
      </c>
    </row>
    <row r="112" spans="1:6" x14ac:dyDescent="0.25">
      <c r="A112" t="s">
        <v>133</v>
      </c>
      <c r="B112">
        <v>0.28722289655188254</v>
      </c>
      <c r="C112">
        <v>0.30793263772599999</v>
      </c>
      <c r="D112">
        <f t="shared" si="9"/>
        <v>4.850741900452709</v>
      </c>
      <c r="E112">
        <f t="shared" si="10"/>
        <v>0.30295797552113674</v>
      </c>
      <c r="F112">
        <f t="shared" si="11"/>
        <v>1</v>
      </c>
    </row>
    <row r="113" spans="1:6" x14ac:dyDescent="0.25">
      <c r="A113" t="s">
        <v>134</v>
      </c>
      <c r="B113">
        <v>0.29128036539969587</v>
      </c>
      <c r="C113">
        <v>0.65455609055800001</v>
      </c>
      <c r="D113">
        <f t="shared" si="9"/>
        <v>3.3145340361970028</v>
      </c>
      <c r="E113">
        <f t="shared" si="10"/>
        <v>0.50663276851999173</v>
      </c>
      <c r="F113">
        <f t="shared" si="11"/>
        <v>1</v>
      </c>
    </row>
    <row r="114" spans="1:6" x14ac:dyDescent="0.25">
      <c r="A114" t="s">
        <v>135</v>
      </c>
      <c r="B114">
        <v>0.29431954913887071</v>
      </c>
      <c r="C114">
        <v>0.56017953750299998</v>
      </c>
      <c r="D114">
        <f t="shared" si="9"/>
        <v>3.605174288023548</v>
      </c>
      <c r="E114">
        <f t="shared" si="10"/>
        <v>0.46206755602257232</v>
      </c>
      <c r="F114">
        <f t="shared" si="11"/>
        <v>1</v>
      </c>
    </row>
    <row r="115" spans="1:6" x14ac:dyDescent="0.25">
      <c r="A115" t="s">
        <v>136</v>
      </c>
      <c r="B115">
        <v>0.29576285904227551</v>
      </c>
      <c r="C115">
        <v>-1</v>
      </c>
      <c r="D115">
        <f t="shared" si="9"/>
        <v>2.4363945952719197</v>
      </c>
      <c r="E115">
        <f t="shared" si="10"/>
        <v>0.29576285904227551</v>
      </c>
      <c r="F115">
        <f t="shared" si="11"/>
        <v>1</v>
      </c>
    </row>
    <row r="116" spans="1:6" x14ac:dyDescent="0.25">
      <c r="A116" t="s">
        <v>137</v>
      </c>
      <c r="B116">
        <v>0.29640288046149088</v>
      </c>
      <c r="C116">
        <v>0.513795951059</v>
      </c>
      <c r="D116">
        <f t="shared" si="9"/>
        <v>3.7639294843441418</v>
      </c>
      <c r="E116">
        <f t="shared" si="10"/>
        <v>0.43889613937037741</v>
      </c>
      <c r="F116">
        <f t="shared" si="11"/>
        <v>1</v>
      </c>
    </row>
    <row r="117" spans="1:6" x14ac:dyDescent="0.25">
      <c r="A117" t="s">
        <v>138</v>
      </c>
      <c r="B117">
        <v>0.29645121005429698</v>
      </c>
      <c r="C117">
        <v>0.41215847249199999</v>
      </c>
      <c r="D117">
        <f t="shared" si="9"/>
        <v>4.2044399772775529</v>
      </c>
      <c r="E117">
        <f t="shared" si="10"/>
        <v>0.37904437054436874</v>
      </c>
      <c r="F117">
        <f t="shared" si="11"/>
        <v>1</v>
      </c>
    </row>
    <row r="118" spans="1:6" x14ac:dyDescent="0.25">
      <c r="A118" t="s">
        <v>139</v>
      </c>
      <c r="B118">
        <v>0.29664241059172314</v>
      </c>
      <c r="C118">
        <v>-1</v>
      </c>
      <c r="D118">
        <f t="shared" si="9"/>
        <v>2.4304557406342626</v>
      </c>
      <c r="E118">
        <f t="shared" si="10"/>
        <v>0.29664241059172314</v>
      </c>
      <c r="F118">
        <f t="shared" si="11"/>
        <v>1</v>
      </c>
    </row>
    <row r="119" spans="1:6" x14ac:dyDescent="0.25">
      <c r="A119" t="s">
        <v>140</v>
      </c>
      <c r="B119">
        <v>0.30119450097781941</v>
      </c>
      <c r="C119">
        <v>6.0543342951699997E-2</v>
      </c>
      <c r="D119">
        <f t="shared" si="9"/>
        <v>8.0087895965804847</v>
      </c>
      <c r="E119">
        <f t="shared" si="10"/>
        <v>9.125675040113769E-2</v>
      </c>
      <c r="F119">
        <f t="shared" si="11"/>
        <v>1</v>
      </c>
    </row>
    <row r="120" spans="1:6" x14ac:dyDescent="0.25">
      <c r="A120" t="s">
        <v>141</v>
      </c>
      <c r="B120">
        <v>0.30234397266765528</v>
      </c>
      <c r="C120">
        <v>0.25216107455600001</v>
      </c>
      <c r="D120">
        <f t="shared" si="9"/>
        <v>5.1477542766571336</v>
      </c>
      <c r="E120">
        <f t="shared" si="10"/>
        <v>0.27247018091560965</v>
      </c>
      <c r="F120">
        <f t="shared" si="11"/>
        <v>1</v>
      </c>
    </row>
    <row r="121" spans="1:6" x14ac:dyDescent="0.25">
      <c r="A121" t="s">
        <v>142</v>
      </c>
      <c r="B121">
        <v>0.30450355744496871</v>
      </c>
      <c r="C121">
        <v>0.56614480869499995</v>
      </c>
      <c r="D121">
        <f t="shared" si="9"/>
        <v>3.515955793490285</v>
      </c>
      <c r="E121">
        <f t="shared" si="10"/>
        <v>0.47545638217813402</v>
      </c>
      <c r="F121">
        <f t="shared" si="11"/>
        <v>1</v>
      </c>
    </row>
    <row r="122" spans="1:6" x14ac:dyDescent="0.25">
      <c r="A122" t="s">
        <v>143</v>
      </c>
      <c r="B122">
        <v>0.30810569619755684</v>
      </c>
      <c r="C122">
        <v>-1</v>
      </c>
      <c r="D122">
        <f t="shared" si="9"/>
        <v>2.3546247708103025</v>
      </c>
      <c r="E122">
        <f t="shared" si="10"/>
        <v>0.30810569619755684</v>
      </c>
      <c r="F122">
        <f t="shared" si="11"/>
        <v>1</v>
      </c>
    </row>
    <row r="123" spans="1:6" x14ac:dyDescent="0.25">
      <c r="A123" t="s">
        <v>144</v>
      </c>
      <c r="B123">
        <v>0.31117412599706323</v>
      </c>
      <c r="C123">
        <v>1.5817531174300001E-2</v>
      </c>
      <c r="D123">
        <f t="shared" si="9"/>
        <v>10.628078037777097</v>
      </c>
      <c r="E123">
        <f t="shared" si="10"/>
        <v>3.1077740704503837E-2</v>
      </c>
      <c r="F123">
        <f t="shared" si="11"/>
        <v>1</v>
      </c>
    </row>
    <row r="124" spans="1:6" x14ac:dyDescent="0.25">
      <c r="A124" t="s">
        <v>145</v>
      </c>
      <c r="B124">
        <v>0.31268006119726854</v>
      </c>
      <c r="C124">
        <v>-1</v>
      </c>
      <c r="D124">
        <f t="shared" si="9"/>
        <v>2.3251495598230023</v>
      </c>
      <c r="E124">
        <f t="shared" si="10"/>
        <v>0.31268006119726849</v>
      </c>
      <c r="F124">
        <f t="shared" si="11"/>
        <v>1</v>
      </c>
    </row>
    <row r="125" spans="1:6" x14ac:dyDescent="0.25">
      <c r="A125" t="s">
        <v>146</v>
      </c>
      <c r="B125">
        <v>0.31574133154954509</v>
      </c>
      <c r="C125">
        <v>0.74509386434199998</v>
      </c>
      <c r="D125">
        <f t="shared" si="9"/>
        <v>2.8941540955735481</v>
      </c>
      <c r="E125">
        <f t="shared" si="10"/>
        <v>0.57569183093813248</v>
      </c>
      <c r="F125">
        <f t="shared" si="11"/>
        <v>1</v>
      </c>
    </row>
    <row r="126" spans="1:6" x14ac:dyDescent="0.25">
      <c r="A126" t="s">
        <v>147</v>
      </c>
      <c r="B126">
        <v>0.31774982459617246</v>
      </c>
      <c r="C126">
        <v>0.81192275352599996</v>
      </c>
      <c r="D126">
        <f t="shared" si="9"/>
        <v>2.7096819908047869</v>
      </c>
      <c r="E126">
        <f t="shared" si="10"/>
        <v>0.60752145465331386</v>
      </c>
      <c r="F126">
        <f t="shared" si="11"/>
        <v>1</v>
      </c>
    </row>
    <row r="127" spans="1:6" x14ac:dyDescent="0.25">
      <c r="A127" t="s">
        <v>148</v>
      </c>
      <c r="B127">
        <v>0.32110804540320426</v>
      </c>
      <c r="C127">
        <v>0.64118225812899998</v>
      </c>
      <c r="D127">
        <f t="shared" si="9"/>
        <v>3.1608383017336754</v>
      </c>
      <c r="E127">
        <f t="shared" si="10"/>
        <v>0.53127935513124402</v>
      </c>
      <c r="F127">
        <f t="shared" si="11"/>
        <v>1</v>
      </c>
    </row>
    <row r="128" spans="1:6" x14ac:dyDescent="0.25">
      <c r="A128" t="s">
        <v>149</v>
      </c>
      <c r="B128">
        <v>0.32217787983645557</v>
      </c>
      <c r="C128">
        <v>-1</v>
      </c>
      <c r="D128">
        <f t="shared" si="9"/>
        <v>2.2653029282283255</v>
      </c>
      <c r="E128">
        <f t="shared" si="10"/>
        <v>0.32217787983645563</v>
      </c>
      <c r="F128">
        <f t="shared" si="11"/>
        <v>1</v>
      </c>
    </row>
    <row r="129" spans="1:6" x14ac:dyDescent="0.25">
      <c r="A129" t="s">
        <v>150</v>
      </c>
      <c r="B129">
        <v>0.32849535546357156</v>
      </c>
      <c r="C129">
        <v>-1</v>
      </c>
      <c r="D129">
        <f t="shared" si="9"/>
        <v>2.2264651595533755</v>
      </c>
      <c r="E129">
        <f t="shared" si="10"/>
        <v>0.32849535546357156</v>
      </c>
      <c r="F129">
        <f t="shared" si="11"/>
        <v>1</v>
      </c>
    </row>
    <row r="130" spans="1:6" x14ac:dyDescent="0.25">
      <c r="A130" t="s">
        <v>151</v>
      </c>
      <c r="B130">
        <v>0.33007658048961236</v>
      </c>
      <c r="C130">
        <v>-1</v>
      </c>
      <c r="D130">
        <f t="shared" ref="D130:D161" si="12">-2*SUM(IF(B130&lt;&gt;-1,LN(B130),0),IF(C130&lt;&gt;-1,LN(C130),0))</f>
        <v>2.2168611787082368</v>
      </c>
      <c r="E130">
        <f t="shared" ref="E130:E161" si="13">CHIDIST(D130,2*SUM(IF(B130&lt;&gt;-1,1,0),IF(C130&lt;&gt;-1,1,0)))</f>
        <v>0.33007658048961236</v>
      </c>
      <c r="F130">
        <f t="shared" ref="F130:F161" si="14">IF(E130*143&gt;=1,1,E130*143)</f>
        <v>1</v>
      </c>
    </row>
    <row r="131" spans="1:6" x14ac:dyDescent="0.25">
      <c r="A131" t="s">
        <v>152</v>
      </c>
      <c r="B131">
        <v>0.33184745954972683</v>
      </c>
      <c r="C131">
        <v>0.22457164878499999</v>
      </c>
      <c r="D131">
        <f t="shared" si="12"/>
        <v>5.1932806985818569</v>
      </c>
      <c r="E131">
        <f t="shared" si="13"/>
        <v>0.26803433905608048</v>
      </c>
      <c r="F131">
        <f t="shared" si="14"/>
        <v>1</v>
      </c>
    </row>
    <row r="132" spans="1:6" x14ac:dyDescent="0.25">
      <c r="A132" t="s">
        <v>153</v>
      </c>
      <c r="B132">
        <v>0.332516252681063</v>
      </c>
      <c r="C132">
        <v>0.21046834437100001</v>
      </c>
      <c r="D132">
        <f t="shared" si="12"/>
        <v>5.3189731200820454</v>
      </c>
      <c r="E132">
        <f t="shared" si="13"/>
        <v>0.25610603869570131</v>
      </c>
      <c r="F132">
        <f t="shared" si="14"/>
        <v>1</v>
      </c>
    </row>
    <row r="133" spans="1:6" x14ac:dyDescent="0.25">
      <c r="A133" t="s">
        <v>154</v>
      </c>
      <c r="B133">
        <v>0.33322670516571079</v>
      </c>
      <c r="C133">
        <v>0.71431677585999998</v>
      </c>
      <c r="D133">
        <f t="shared" si="12"/>
        <v>2.8707219514152977</v>
      </c>
      <c r="E133">
        <f t="shared" si="13"/>
        <v>0.57968757433323637</v>
      </c>
      <c r="F133">
        <f t="shared" si="14"/>
        <v>1</v>
      </c>
    </row>
    <row r="134" spans="1:6" x14ac:dyDescent="0.25">
      <c r="A134" t="s">
        <v>156</v>
      </c>
      <c r="B134">
        <v>0.34343349041708904</v>
      </c>
      <c r="C134">
        <v>0.58160708241699999</v>
      </c>
      <c r="D134">
        <f t="shared" si="12"/>
        <v>3.2214439693464998</v>
      </c>
      <c r="E134">
        <f t="shared" si="13"/>
        <v>0.52147435609220694</v>
      </c>
      <c r="F134">
        <f t="shared" si="14"/>
        <v>1</v>
      </c>
    </row>
    <row r="135" spans="1:6" x14ac:dyDescent="0.25">
      <c r="A135" t="s">
        <v>157</v>
      </c>
      <c r="B135">
        <v>0.35077511160315888</v>
      </c>
      <c r="C135">
        <v>2.42599522494E-3</v>
      </c>
      <c r="D135">
        <f t="shared" si="12"/>
        <v>14.13824681057584</v>
      </c>
      <c r="E135">
        <f t="shared" si="13"/>
        <v>6.8666525149522232E-3</v>
      </c>
      <c r="F135">
        <f t="shared" si="14"/>
        <v>0.98193130963816788</v>
      </c>
    </row>
    <row r="136" spans="1:6" x14ac:dyDescent="0.25">
      <c r="A136" t="s">
        <v>158</v>
      </c>
      <c r="B136">
        <v>0.35097509945006</v>
      </c>
      <c r="C136">
        <v>0.45513893446100001</v>
      </c>
      <c r="D136">
        <f t="shared" si="12"/>
        <v>3.6683851118957822</v>
      </c>
      <c r="E136">
        <f t="shared" si="13"/>
        <v>0.45274081387121179</v>
      </c>
      <c r="F136">
        <f t="shared" si="14"/>
        <v>1</v>
      </c>
    </row>
    <row r="137" spans="1:6" x14ac:dyDescent="0.25">
      <c r="A137" t="s">
        <v>159</v>
      </c>
      <c r="B137">
        <v>0.35378155804294581</v>
      </c>
      <c r="C137">
        <v>-1</v>
      </c>
      <c r="D137">
        <f t="shared" si="12"/>
        <v>2.0781512479765438</v>
      </c>
      <c r="E137">
        <f t="shared" si="13"/>
        <v>0.35378155804294581</v>
      </c>
      <c r="F137">
        <f t="shared" si="14"/>
        <v>1</v>
      </c>
    </row>
    <row r="138" spans="1:6" x14ac:dyDescent="0.25">
      <c r="A138" t="s">
        <v>160</v>
      </c>
      <c r="B138">
        <v>0.35842905164125205</v>
      </c>
      <c r="C138">
        <v>0.37632772725699998</v>
      </c>
      <c r="D138">
        <f t="shared" si="12"/>
        <v>4.0066388841648841</v>
      </c>
      <c r="E138">
        <f t="shared" si="13"/>
        <v>0.4051081200494791</v>
      </c>
      <c r="F138">
        <f t="shared" si="14"/>
        <v>1</v>
      </c>
    </row>
    <row r="139" spans="1:6" x14ac:dyDescent="0.25">
      <c r="A139" t="s">
        <v>161</v>
      </c>
      <c r="B139">
        <v>0.36789095317337195</v>
      </c>
      <c r="C139">
        <v>0.72496751916000002</v>
      </c>
      <c r="D139">
        <f t="shared" si="12"/>
        <v>2.6431942678272837</v>
      </c>
      <c r="E139">
        <f t="shared" si="13"/>
        <v>0.61919083058856361</v>
      </c>
      <c r="F139">
        <f t="shared" si="14"/>
        <v>1</v>
      </c>
    </row>
    <row r="140" spans="1:6" x14ac:dyDescent="0.25">
      <c r="A140" t="s">
        <v>162</v>
      </c>
      <c r="B140">
        <v>0.38534591432235926</v>
      </c>
      <c r="C140">
        <v>1.0415276249E-3</v>
      </c>
      <c r="D140">
        <f t="shared" si="12"/>
        <v>15.641361285585109</v>
      </c>
      <c r="E140">
        <f t="shared" si="13"/>
        <v>3.5401661944040467E-3</v>
      </c>
      <c r="F140">
        <f t="shared" si="14"/>
        <v>0.5062437657997787</v>
      </c>
    </row>
    <row r="141" spans="1:6" x14ac:dyDescent="0.25">
      <c r="A141" t="s">
        <v>17</v>
      </c>
      <c r="B141">
        <v>0.39065381463754012</v>
      </c>
      <c r="C141">
        <v>0.96474210327400001</v>
      </c>
      <c r="D141">
        <f t="shared" si="12"/>
        <v>1.9516559191881986</v>
      </c>
      <c r="E141">
        <f t="shared" si="13"/>
        <v>0.74465040256439097</v>
      </c>
      <c r="F141">
        <f t="shared" si="14"/>
        <v>1</v>
      </c>
    </row>
    <row r="142" spans="1:6" x14ac:dyDescent="0.25">
      <c r="A142" t="s">
        <v>163</v>
      </c>
      <c r="B142">
        <v>0.39381686969912705</v>
      </c>
      <c r="C142">
        <v>0.102705763157</v>
      </c>
      <c r="D142">
        <f t="shared" si="12"/>
        <v>6.4155126452994091</v>
      </c>
      <c r="E142">
        <f t="shared" si="13"/>
        <v>0.17019222303101439</v>
      </c>
      <c r="F142">
        <f t="shared" si="14"/>
        <v>1</v>
      </c>
    </row>
    <row r="143" spans="1:6" x14ac:dyDescent="0.25">
      <c r="A143" t="s">
        <v>164</v>
      </c>
      <c r="B143">
        <v>0.43044132254159428</v>
      </c>
      <c r="C143">
        <v>4.3561575194600001E-2</v>
      </c>
      <c r="D143">
        <f t="shared" si="12"/>
        <v>7.9530481703990432</v>
      </c>
      <c r="E143">
        <f t="shared" si="13"/>
        <v>9.3313320310282596E-2</v>
      </c>
      <c r="F143">
        <f t="shared" si="14"/>
        <v>1</v>
      </c>
    </row>
  </sheetData>
  <sortState ref="A2:F143">
    <sortCondition ref="B2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F143"/>
  <sheetViews>
    <sheetView workbookViewId="0"/>
  </sheetViews>
  <sheetFormatPr defaultRowHeight="15" x14ac:dyDescent="0.25"/>
  <cols>
    <col min="1" max="1" width="69.42578125" bestFit="1" customWidth="1"/>
  </cols>
  <sheetData>
    <row r="1" spans="1:6" x14ac:dyDescent="0.25">
      <c r="A1" t="s">
        <v>0</v>
      </c>
      <c r="B1" t="s">
        <v>165</v>
      </c>
      <c r="C1" t="s">
        <v>3</v>
      </c>
      <c r="D1" t="s">
        <v>166</v>
      </c>
      <c r="E1" t="s">
        <v>167</v>
      </c>
      <c r="F1" t="s">
        <v>26</v>
      </c>
    </row>
    <row r="2" spans="1:6" x14ac:dyDescent="0.25">
      <c r="A2" t="s">
        <v>83</v>
      </c>
      <c r="B2">
        <v>0.18440212989295354</v>
      </c>
      <c r="C2">
        <v>0.94261196841499995</v>
      </c>
      <c r="D2">
        <f t="shared" ref="D2:D33" si="0">-2*SUM(IF(B2&lt;&gt;-1,LN(B2),0),IF(C2&lt;&gt;-1,LN(C2),0))</f>
        <v>3.4994739697349413</v>
      </c>
      <c r="E2">
        <f t="shared" ref="E2:E33" si="1">CHIDIST(D2,2*SUM(IF(B2&lt;&gt;-1,1,0),IF(C2&lt;&gt;-1,1,0)))</f>
        <v>0.47795833305586644</v>
      </c>
      <c r="F2">
        <f t="shared" ref="F2:F33" si="2">IF(E2*143&gt;=1,1,E2*143)</f>
        <v>1</v>
      </c>
    </row>
    <row r="3" spans="1:6" x14ac:dyDescent="0.25">
      <c r="A3" t="s">
        <v>48</v>
      </c>
      <c r="B3">
        <v>5.0794009465761486E-2</v>
      </c>
      <c r="C3">
        <v>0.54149906825100003</v>
      </c>
      <c r="D3">
        <f t="shared" si="0"/>
        <v>7.1867815769552319</v>
      </c>
      <c r="E3">
        <f t="shared" si="1"/>
        <v>0.12634079471268195</v>
      </c>
      <c r="F3">
        <f t="shared" si="2"/>
        <v>1</v>
      </c>
    </row>
    <row r="4" spans="1:6" x14ac:dyDescent="0.25">
      <c r="A4" t="s">
        <v>53</v>
      </c>
      <c r="B4">
        <v>6.7588767833552471E-2</v>
      </c>
      <c r="C4">
        <v>5.3574619961599998E-2</v>
      </c>
      <c r="D4">
        <f t="shared" si="0"/>
        <v>11.241986594543974</v>
      </c>
      <c r="E4">
        <f t="shared" si="1"/>
        <v>2.3974898455039684E-2</v>
      </c>
      <c r="F4">
        <f t="shared" si="2"/>
        <v>1</v>
      </c>
    </row>
    <row r="5" spans="1:6" x14ac:dyDescent="0.25">
      <c r="A5" t="s">
        <v>97</v>
      </c>
      <c r="B5">
        <v>0.21611801231053299</v>
      </c>
      <c r="C5">
        <v>0.81484468972299995</v>
      </c>
      <c r="D5">
        <f t="shared" si="0"/>
        <v>3.4733768317263713</v>
      </c>
      <c r="E5">
        <f t="shared" si="1"/>
        <v>0.4819379856109125</v>
      </c>
      <c r="F5">
        <f t="shared" si="2"/>
        <v>1</v>
      </c>
    </row>
    <row r="6" spans="1:6" x14ac:dyDescent="0.25">
      <c r="A6" t="s">
        <v>137</v>
      </c>
      <c r="B6">
        <v>0.29640288046149088</v>
      </c>
      <c r="C6">
        <v>0.93271370934700004</v>
      </c>
      <c r="D6">
        <f t="shared" si="0"/>
        <v>2.5713852844969933</v>
      </c>
      <c r="E6">
        <f t="shared" si="1"/>
        <v>0.63190037097443463</v>
      </c>
      <c r="F6">
        <f t="shared" si="2"/>
        <v>1</v>
      </c>
    </row>
    <row r="7" spans="1:6" x14ac:dyDescent="0.25">
      <c r="A7" t="s">
        <v>152</v>
      </c>
      <c r="B7">
        <v>0.33184745954972683</v>
      </c>
      <c r="C7">
        <v>5.8191543709400002E-2</v>
      </c>
      <c r="D7">
        <f t="shared" si="0"/>
        <v>7.8941902134553388</v>
      </c>
      <c r="E7">
        <f t="shared" si="1"/>
        <v>9.553194837000531E-2</v>
      </c>
      <c r="F7">
        <f t="shared" si="2"/>
        <v>1</v>
      </c>
    </row>
    <row r="8" spans="1:6" x14ac:dyDescent="0.25">
      <c r="A8" t="s">
        <v>123</v>
      </c>
      <c r="B8">
        <v>0.26869674610323935</v>
      </c>
      <c r="C8">
        <v>5.1969488252000002E-4</v>
      </c>
      <c r="D8">
        <f t="shared" si="0"/>
        <v>17.75288111239367</v>
      </c>
      <c r="E8">
        <f t="shared" si="1"/>
        <v>1.37914935824276E-3</v>
      </c>
      <c r="F8">
        <f t="shared" si="2"/>
        <v>0.19721835822871467</v>
      </c>
    </row>
    <row r="9" spans="1:6" x14ac:dyDescent="0.25">
      <c r="A9" t="s">
        <v>69</v>
      </c>
      <c r="B9">
        <v>0.13216231525878114</v>
      </c>
      <c r="C9">
        <v>2.4379533959999998E-3</v>
      </c>
      <c r="D9">
        <f t="shared" si="0"/>
        <v>16.080641629065369</v>
      </c>
      <c r="E9">
        <f t="shared" si="1"/>
        <v>2.9128416786155091E-3</v>
      </c>
      <c r="F9">
        <f t="shared" si="2"/>
        <v>0.41653636004201777</v>
      </c>
    </row>
    <row r="10" spans="1:6" x14ac:dyDescent="0.25">
      <c r="A10" t="s">
        <v>66</v>
      </c>
      <c r="B10">
        <v>0.13058542707755891</v>
      </c>
      <c r="C10">
        <v>4.7125339957399997E-3</v>
      </c>
      <c r="D10">
        <f t="shared" si="0"/>
        <v>14.786514330096363</v>
      </c>
      <c r="E10">
        <f t="shared" si="1"/>
        <v>5.1651119598917919E-3</v>
      </c>
      <c r="F10">
        <f t="shared" si="2"/>
        <v>0.73861101026452625</v>
      </c>
    </row>
    <row r="11" spans="1:6" x14ac:dyDescent="0.25">
      <c r="A11" t="s">
        <v>80</v>
      </c>
      <c r="B11">
        <v>0.17717446768779868</v>
      </c>
      <c r="C11">
        <v>0.35888290445299997</v>
      </c>
      <c r="D11">
        <f t="shared" si="0"/>
        <v>5.5107589077456929</v>
      </c>
      <c r="E11">
        <f t="shared" si="1"/>
        <v>0.23878538031479993</v>
      </c>
      <c r="F11">
        <f t="shared" si="2"/>
        <v>1</v>
      </c>
    </row>
    <row r="12" spans="1:6" x14ac:dyDescent="0.25">
      <c r="A12" t="s">
        <v>94</v>
      </c>
      <c r="B12">
        <v>0.21085619480282028</v>
      </c>
      <c r="C12">
        <v>9.3689365134999994E-2</v>
      </c>
      <c r="D12">
        <f t="shared" si="0"/>
        <v>7.8486990287036935</v>
      </c>
      <c r="E12">
        <f t="shared" si="1"/>
        <v>9.7280441069413401E-2</v>
      </c>
      <c r="F12">
        <f t="shared" si="2"/>
        <v>1</v>
      </c>
    </row>
    <row r="13" spans="1:6" x14ac:dyDescent="0.25">
      <c r="A13" t="s">
        <v>143</v>
      </c>
      <c r="B13">
        <v>0.30810569619755684</v>
      </c>
      <c r="C13">
        <v>0.86180534766799999</v>
      </c>
      <c r="D13">
        <f t="shared" si="0"/>
        <v>2.652076467987782</v>
      </c>
      <c r="E13">
        <f t="shared" si="1"/>
        <v>0.61762627196436182</v>
      </c>
      <c r="F13">
        <f t="shared" si="2"/>
        <v>1</v>
      </c>
    </row>
    <row r="14" spans="1:6" x14ac:dyDescent="0.25">
      <c r="A14" t="s">
        <v>36</v>
      </c>
      <c r="B14">
        <v>1.989797275747205E-2</v>
      </c>
      <c r="C14">
        <v>0.18421371979699999</v>
      </c>
      <c r="D14">
        <f t="shared" si="0"/>
        <v>11.217592197410484</v>
      </c>
      <c r="E14">
        <f t="shared" si="1"/>
        <v>2.4224407135454522E-2</v>
      </c>
      <c r="F14">
        <f t="shared" si="2"/>
        <v>1</v>
      </c>
    </row>
    <row r="15" spans="1:6" x14ac:dyDescent="0.25">
      <c r="A15" t="s">
        <v>64</v>
      </c>
      <c r="B15">
        <v>9.9686617525154869E-2</v>
      </c>
      <c r="C15" s="1">
        <v>6.6942592477900004E-5</v>
      </c>
      <c r="D15">
        <f t="shared" si="0"/>
        <v>23.83479794600656</v>
      </c>
      <c r="E15">
        <f t="shared" si="1"/>
        <v>8.6201428130298774E-5</v>
      </c>
      <c r="F15">
        <f t="shared" si="2"/>
        <v>1.2326804222632725E-2</v>
      </c>
    </row>
    <row r="16" spans="1:6" x14ac:dyDescent="0.25">
      <c r="A16" t="s">
        <v>146</v>
      </c>
      <c r="B16">
        <v>0.31574133154954509</v>
      </c>
      <c r="C16">
        <v>4.1164119893599999E-2</v>
      </c>
      <c r="D16">
        <f t="shared" si="0"/>
        <v>8.6860405001638235</v>
      </c>
      <c r="E16">
        <f t="shared" si="1"/>
        <v>6.9444377742354318E-2</v>
      </c>
      <c r="F16">
        <f t="shared" si="2"/>
        <v>1</v>
      </c>
    </row>
    <row r="17" spans="1:6" x14ac:dyDescent="0.25">
      <c r="A17" t="s">
        <v>160</v>
      </c>
      <c r="B17">
        <v>0.35842905164125205</v>
      </c>
      <c r="C17">
        <v>0.17261422601500001</v>
      </c>
      <c r="D17">
        <f t="shared" si="0"/>
        <v>5.5654412475150528</v>
      </c>
      <c r="E17">
        <f t="shared" si="1"/>
        <v>0.23403674845361244</v>
      </c>
      <c r="F17">
        <f t="shared" si="2"/>
        <v>1</v>
      </c>
    </row>
    <row r="18" spans="1:6" x14ac:dyDescent="0.25">
      <c r="A18" t="s">
        <v>142</v>
      </c>
      <c r="B18">
        <v>0.30450355744496871</v>
      </c>
      <c r="C18">
        <v>0.15681396946600001</v>
      </c>
      <c r="D18">
        <f t="shared" si="0"/>
        <v>6.0835351860923623</v>
      </c>
      <c r="E18">
        <f t="shared" si="1"/>
        <v>0.19299606599565819</v>
      </c>
      <c r="F18">
        <f t="shared" si="2"/>
        <v>1</v>
      </c>
    </row>
    <row r="19" spans="1:6" x14ac:dyDescent="0.25">
      <c r="A19" t="s">
        <v>92</v>
      </c>
      <c r="B19">
        <v>0.20739641351244542</v>
      </c>
      <c r="C19">
        <v>0.57189680875100002</v>
      </c>
      <c r="D19">
        <f t="shared" si="0"/>
        <v>4.2638399682120127</v>
      </c>
      <c r="E19">
        <f t="shared" si="1"/>
        <v>0.37147498427808251</v>
      </c>
      <c r="F19">
        <f t="shared" si="2"/>
        <v>1</v>
      </c>
    </row>
    <row r="20" spans="1:6" x14ac:dyDescent="0.25">
      <c r="A20" t="s">
        <v>111</v>
      </c>
      <c r="B20">
        <v>0.24579580040116514</v>
      </c>
      <c r="C20">
        <v>0.29047160925799997</v>
      </c>
      <c r="D20">
        <f t="shared" si="0"/>
        <v>5.2790072110042923</v>
      </c>
      <c r="E20">
        <f t="shared" si="1"/>
        <v>0.25984855322675537</v>
      </c>
      <c r="F20">
        <f t="shared" si="2"/>
        <v>1</v>
      </c>
    </row>
    <row r="21" spans="1:6" x14ac:dyDescent="0.25">
      <c r="A21" t="s">
        <v>30</v>
      </c>
      <c r="B21">
        <v>7.9312769147289394E-3</v>
      </c>
      <c r="C21">
        <v>0.74692508717700001</v>
      </c>
      <c r="D21">
        <f t="shared" si="0"/>
        <v>10.257463233570187</v>
      </c>
      <c r="E21">
        <f t="shared" si="1"/>
        <v>3.6307033276305044E-2</v>
      </c>
      <c r="F21">
        <f t="shared" si="2"/>
        <v>1</v>
      </c>
    </row>
    <row r="22" spans="1:6" x14ac:dyDescent="0.25">
      <c r="A22" t="s">
        <v>89</v>
      </c>
      <c r="B22">
        <v>0.20610192580988904</v>
      </c>
      <c r="C22">
        <v>0.74811712017300003</v>
      </c>
      <c r="D22">
        <f t="shared" si="0"/>
        <v>3.7391603651338468</v>
      </c>
      <c r="E22">
        <f t="shared" si="1"/>
        <v>0.44245591733157419</v>
      </c>
      <c r="F22">
        <f t="shared" si="2"/>
        <v>1</v>
      </c>
    </row>
    <row r="23" spans="1:6" x14ac:dyDescent="0.25">
      <c r="A23" t="s">
        <v>41</v>
      </c>
      <c r="B23">
        <v>3.5575669123694503E-2</v>
      </c>
      <c r="C23">
        <v>2.4387814820800002E-3</v>
      </c>
      <c r="D23">
        <f t="shared" si="0"/>
        <v>18.704700166740938</v>
      </c>
      <c r="E23">
        <f t="shared" si="1"/>
        <v>8.9818317603827585E-4</v>
      </c>
      <c r="F23">
        <f t="shared" si="2"/>
        <v>0.12844019417347344</v>
      </c>
    </row>
    <row r="24" spans="1:6" x14ac:dyDescent="0.25">
      <c r="A24" t="s">
        <v>46</v>
      </c>
      <c r="B24">
        <v>4.9145314238727852E-2</v>
      </c>
      <c r="C24">
        <v>4.8043450724900003E-2</v>
      </c>
      <c r="D24">
        <f t="shared" si="0"/>
        <v>12.097246453953115</v>
      </c>
      <c r="E24">
        <f t="shared" si="1"/>
        <v>1.664257819184739E-2</v>
      </c>
      <c r="F24">
        <f t="shared" si="2"/>
        <v>1</v>
      </c>
    </row>
    <row r="25" spans="1:6" x14ac:dyDescent="0.25">
      <c r="A25" t="s">
        <v>15</v>
      </c>
      <c r="B25">
        <v>4.7415887611152646E-2</v>
      </c>
      <c r="C25">
        <v>5.0915856426499997E-4</v>
      </c>
      <c r="D25">
        <f t="shared" si="0"/>
        <v>21.263097987098249</v>
      </c>
      <c r="E25">
        <f t="shared" si="1"/>
        <v>2.8081124328755455E-4</v>
      </c>
      <c r="F25">
        <f t="shared" si="2"/>
        <v>4.0156007790120303E-2</v>
      </c>
    </row>
    <row r="26" spans="1:6" x14ac:dyDescent="0.25">
      <c r="A26" t="s">
        <v>112</v>
      </c>
      <c r="B26">
        <v>0.24673339827523375</v>
      </c>
      <c r="C26">
        <v>0.52900146156100003</v>
      </c>
      <c r="D26">
        <f t="shared" si="0"/>
        <v>4.0724219374876123</v>
      </c>
      <c r="E26">
        <f t="shared" si="1"/>
        <v>0.39629332486110019</v>
      </c>
      <c r="F26">
        <f t="shared" si="2"/>
        <v>1</v>
      </c>
    </row>
    <row r="27" spans="1:6" x14ac:dyDescent="0.25">
      <c r="A27" t="s">
        <v>151</v>
      </c>
      <c r="B27">
        <v>0.33007658048961236</v>
      </c>
      <c r="C27">
        <v>0.24306312887100001</v>
      </c>
      <c r="D27">
        <f t="shared" si="0"/>
        <v>5.0457293382851747</v>
      </c>
      <c r="E27">
        <f t="shared" si="1"/>
        <v>0.28263748222086538</v>
      </c>
      <c r="F27">
        <f t="shared" si="2"/>
        <v>1</v>
      </c>
    </row>
    <row r="28" spans="1:6" x14ac:dyDescent="0.25">
      <c r="A28" t="s">
        <v>110</v>
      </c>
      <c r="B28">
        <v>0.24519193026429092</v>
      </c>
      <c r="C28">
        <v>6.6017988499999999E-2</v>
      </c>
      <c r="D28">
        <f t="shared" si="0"/>
        <v>8.2470840147073581</v>
      </c>
      <c r="E28">
        <f t="shared" si="1"/>
        <v>8.2935174275727164E-2</v>
      </c>
      <c r="F28">
        <f t="shared" si="2"/>
        <v>1</v>
      </c>
    </row>
    <row r="29" spans="1:6" x14ac:dyDescent="0.25">
      <c r="A29" t="s">
        <v>161</v>
      </c>
      <c r="B29">
        <v>0.36789095317337195</v>
      </c>
      <c r="C29">
        <v>0.29047160925799997</v>
      </c>
      <c r="D29">
        <f t="shared" si="0"/>
        <v>4.4724362913987399</v>
      </c>
      <c r="E29">
        <f t="shared" si="1"/>
        <v>0.34582834607726026</v>
      </c>
      <c r="F29">
        <f t="shared" si="2"/>
        <v>1</v>
      </c>
    </row>
    <row r="30" spans="1:6" x14ac:dyDescent="0.25">
      <c r="A30" t="s">
        <v>47</v>
      </c>
      <c r="B30">
        <v>4.9992401332690485E-2</v>
      </c>
      <c r="C30">
        <v>1.06570771801E-2</v>
      </c>
      <c r="D30">
        <f t="shared" si="0"/>
        <v>15.074830684042453</v>
      </c>
      <c r="E30">
        <f t="shared" si="1"/>
        <v>4.5485033545818107E-3</v>
      </c>
      <c r="F30">
        <f t="shared" si="2"/>
        <v>0.65043597970519895</v>
      </c>
    </row>
    <row r="31" spans="1:6" x14ac:dyDescent="0.25">
      <c r="A31" t="s">
        <v>162</v>
      </c>
      <c r="B31">
        <v>0.38534591432235926</v>
      </c>
      <c r="C31">
        <v>1.9055691546199999E-3</v>
      </c>
      <c r="D31">
        <f t="shared" si="0"/>
        <v>14.433176831044014</v>
      </c>
      <c r="E31">
        <f t="shared" si="1"/>
        <v>6.0334678912342381E-3</v>
      </c>
      <c r="F31">
        <f t="shared" si="2"/>
        <v>0.86278590844649605</v>
      </c>
    </row>
    <row r="32" spans="1:6" x14ac:dyDescent="0.25">
      <c r="A32" t="s">
        <v>129</v>
      </c>
      <c r="B32">
        <v>0.2823565620228235</v>
      </c>
      <c r="C32">
        <v>0.71988672906100004</v>
      </c>
      <c r="D32">
        <f t="shared" si="0"/>
        <v>3.1864920049812326</v>
      </c>
      <c r="E32">
        <f t="shared" si="1"/>
        <v>0.5271154792848598</v>
      </c>
      <c r="F32">
        <f t="shared" si="2"/>
        <v>1</v>
      </c>
    </row>
    <row r="33" spans="1:6" x14ac:dyDescent="0.25">
      <c r="A33" t="s">
        <v>84</v>
      </c>
      <c r="B33">
        <v>0.18622598012979186</v>
      </c>
      <c r="C33">
        <v>1.25076685036E-2</v>
      </c>
      <c r="D33">
        <f t="shared" si="0"/>
        <v>12.12441547654667</v>
      </c>
      <c r="E33">
        <f t="shared" si="1"/>
        <v>1.6449667333736075E-2</v>
      </c>
      <c r="F33">
        <f t="shared" si="2"/>
        <v>1</v>
      </c>
    </row>
    <row r="34" spans="1:6" x14ac:dyDescent="0.25">
      <c r="A34" t="s">
        <v>81</v>
      </c>
      <c r="B34">
        <v>0.18125161939109716</v>
      </c>
      <c r="C34">
        <v>0.98979109834699996</v>
      </c>
      <c r="D34">
        <f t="shared" ref="D34:D65" si="3">-2*SUM(IF(B34&lt;&gt;-1,LN(B34),0),IF(C34&lt;&gt;-1,LN(C34),0))</f>
        <v>3.4362608412120403</v>
      </c>
      <c r="E34">
        <f t="shared" ref="E34:E65" si="4">CHIDIST(D34,2*SUM(IF(B34&lt;&gt;-1,1,0),IF(C34&lt;&gt;-1,1,0)))</f>
        <v>0.48763596640075813</v>
      </c>
      <c r="F34">
        <f t="shared" ref="F34:F65" si="5">IF(E34*143&gt;=1,1,E34*143)</f>
        <v>1</v>
      </c>
    </row>
    <row r="35" spans="1:6" x14ac:dyDescent="0.25">
      <c r="A35" t="s">
        <v>37</v>
      </c>
      <c r="B35">
        <v>2.1298108509969698E-2</v>
      </c>
      <c r="C35">
        <v>0.97354780340299996</v>
      </c>
      <c r="D35">
        <f t="shared" si="3"/>
        <v>7.7518907265145982</v>
      </c>
      <c r="E35">
        <f t="shared" si="4"/>
        <v>0.10110139478685949</v>
      </c>
      <c r="F35">
        <f t="shared" si="5"/>
        <v>1</v>
      </c>
    </row>
    <row r="36" spans="1:6" x14ac:dyDescent="0.25">
      <c r="A36" t="s">
        <v>31</v>
      </c>
      <c r="B36">
        <v>8.8854317953468726E-3</v>
      </c>
      <c r="C36">
        <v>2.9842935761200001E-3</v>
      </c>
      <c r="D36">
        <f t="shared" si="3"/>
        <v>21.0754688767597</v>
      </c>
      <c r="E36">
        <f t="shared" si="4"/>
        <v>3.0594307000033374E-4</v>
      </c>
      <c r="F36">
        <f t="shared" si="5"/>
        <v>4.3749859010047729E-2</v>
      </c>
    </row>
    <row r="37" spans="1:6" x14ac:dyDescent="0.25">
      <c r="A37" t="s">
        <v>42</v>
      </c>
      <c r="B37">
        <v>3.5904720740584269E-2</v>
      </c>
      <c r="C37">
        <v>0.36448380964600002</v>
      </c>
      <c r="D37">
        <f t="shared" si="3"/>
        <v>8.6723192833627785</v>
      </c>
      <c r="E37">
        <f t="shared" si="4"/>
        <v>6.9832663818453267E-2</v>
      </c>
      <c r="F37">
        <f t="shared" si="5"/>
        <v>1</v>
      </c>
    </row>
    <row r="38" spans="1:6" x14ac:dyDescent="0.25">
      <c r="A38" t="s">
        <v>154</v>
      </c>
      <c r="B38">
        <v>0.33322670516571079</v>
      </c>
      <c r="C38">
        <v>2.4226493931400001E-2</v>
      </c>
      <c r="D38">
        <f t="shared" si="3"/>
        <v>9.6384813569137204</v>
      </c>
      <c r="E38">
        <f t="shared" si="4"/>
        <v>4.6978233909693114E-2</v>
      </c>
      <c r="F38">
        <f t="shared" si="5"/>
        <v>1</v>
      </c>
    </row>
    <row r="39" spans="1:6" x14ac:dyDescent="0.25">
      <c r="A39" t="s">
        <v>78</v>
      </c>
      <c r="B39">
        <v>0.1687596167189831</v>
      </c>
      <c r="C39">
        <v>0.48803421524000001</v>
      </c>
      <c r="D39">
        <f t="shared" si="3"/>
        <v>4.9932994505579797</v>
      </c>
      <c r="E39">
        <f t="shared" si="4"/>
        <v>0.28798570469281426</v>
      </c>
      <c r="F39">
        <f t="shared" si="5"/>
        <v>1</v>
      </c>
    </row>
    <row r="40" spans="1:6" x14ac:dyDescent="0.25">
      <c r="A40" t="s">
        <v>63</v>
      </c>
      <c r="B40">
        <v>9.1195098585205081E-2</v>
      </c>
      <c r="C40">
        <v>9.3533793727400005E-2</v>
      </c>
      <c r="D40">
        <f t="shared" si="3"/>
        <v>9.5283732093549318</v>
      </c>
      <c r="E40">
        <f t="shared" si="4"/>
        <v>4.9167494589637033E-2</v>
      </c>
      <c r="F40">
        <f t="shared" si="5"/>
        <v>1</v>
      </c>
    </row>
    <row r="41" spans="1:6" x14ac:dyDescent="0.25">
      <c r="A41" t="s">
        <v>57</v>
      </c>
      <c r="B41">
        <v>7.6801866190394322E-2</v>
      </c>
      <c r="C41">
        <v>1.5695037858399999E-3</v>
      </c>
      <c r="D41">
        <f t="shared" si="3"/>
        <v>18.04704421864713</v>
      </c>
      <c r="E41">
        <f t="shared" si="4"/>
        <v>1.2082435717940137E-3</v>
      </c>
      <c r="F41">
        <f t="shared" si="5"/>
        <v>0.17277883076654396</v>
      </c>
    </row>
    <row r="42" spans="1:6" x14ac:dyDescent="0.25">
      <c r="A42" t="s">
        <v>28</v>
      </c>
      <c r="B42">
        <v>2.1753929962280778E-3</v>
      </c>
      <c r="C42">
        <v>0.49870204774900001</v>
      </c>
      <c r="D42">
        <f t="shared" si="3"/>
        <v>13.652584806214136</v>
      </c>
      <c r="E42">
        <f t="shared" si="4"/>
        <v>8.490532863354449E-3</v>
      </c>
      <c r="F42">
        <f t="shared" si="5"/>
        <v>1</v>
      </c>
    </row>
    <row r="43" spans="1:6" x14ac:dyDescent="0.25">
      <c r="A43" t="s">
        <v>131</v>
      </c>
      <c r="B43">
        <v>0.2850196552219933</v>
      </c>
      <c r="C43">
        <v>0.438284250963</v>
      </c>
      <c r="D43">
        <f t="shared" si="3"/>
        <v>4.1601694793954174</v>
      </c>
      <c r="E43">
        <f t="shared" si="4"/>
        <v>0.38476303403536122</v>
      </c>
      <c r="F43">
        <f t="shared" si="5"/>
        <v>1</v>
      </c>
    </row>
    <row r="44" spans="1:6" x14ac:dyDescent="0.25">
      <c r="A44" t="s">
        <v>115</v>
      </c>
      <c r="B44">
        <v>0.2573402550415444</v>
      </c>
      <c r="C44">
        <v>7.1804296785399999E-2</v>
      </c>
      <c r="D44">
        <f t="shared" si="3"/>
        <v>7.9823341621362065</v>
      </c>
      <c r="E44">
        <f t="shared" si="4"/>
        <v>9.2227464361444841E-2</v>
      </c>
      <c r="F44">
        <f t="shared" si="5"/>
        <v>1</v>
      </c>
    </row>
    <row r="45" spans="1:6" x14ac:dyDescent="0.25">
      <c r="A45" t="s">
        <v>141</v>
      </c>
      <c r="B45">
        <v>0.30234397266765528</v>
      </c>
      <c r="C45">
        <v>0.119867697169</v>
      </c>
      <c r="D45">
        <f t="shared" si="3"/>
        <v>6.635113190860622</v>
      </c>
      <c r="E45">
        <f t="shared" si="4"/>
        <v>0.15647375916971221</v>
      </c>
      <c r="F45">
        <f t="shared" si="5"/>
        <v>1</v>
      </c>
    </row>
    <row r="46" spans="1:6" x14ac:dyDescent="0.25">
      <c r="A46" t="s">
        <v>52</v>
      </c>
      <c r="B46">
        <v>6.5331103347445615E-2</v>
      </c>
      <c r="C46">
        <v>8.1035551820499999E-2</v>
      </c>
      <c r="D46">
        <f t="shared" si="3"/>
        <v>10.482308701356459</v>
      </c>
      <c r="E46">
        <f t="shared" si="4"/>
        <v>3.3041557443827613E-2</v>
      </c>
      <c r="F46">
        <f t="shared" si="5"/>
        <v>1</v>
      </c>
    </row>
    <row r="47" spans="1:6" x14ac:dyDescent="0.25">
      <c r="A47" t="s">
        <v>135</v>
      </c>
      <c r="B47">
        <v>0.29431954913887071</v>
      </c>
      <c r="C47">
        <v>5.9394670033400002E-2</v>
      </c>
      <c r="D47">
        <f t="shared" si="3"/>
        <v>8.0932799735553296</v>
      </c>
      <c r="E47">
        <f t="shared" si="4"/>
        <v>8.8220376719527316E-2</v>
      </c>
      <c r="F47">
        <f t="shared" si="5"/>
        <v>1</v>
      </c>
    </row>
    <row r="48" spans="1:6" x14ac:dyDescent="0.25">
      <c r="A48" t="s">
        <v>71</v>
      </c>
      <c r="B48">
        <v>0.13768947363008804</v>
      </c>
      <c r="C48">
        <v>0.442564098899</v>
      </c>
      <c r="D48">
        <f t="shared" si="3"/>
        <v>5.5958485783027188</v>
      </c>
      <c r="E48">
        <f t="shared" si="4"/>
        <v>0.23143190135135802</v>
      </c>
      <c r="F48">
        <f t="shared" si="5"/>
        <v>1</v>
      </c>
    </row>
    <row r="49" spans="1:6" x14ac:dyDescent="0.25">
      <c r="A49" t="s">
        <v>103</v>
      </c>
      <c r="B49">
        <v>0.23193060111915892</v>
      </c>
      <c r="C49">
        <v>0.79728011023699996</v>
      </c>
      <c r="D49">
        <f t="shared" si="3"/>
        <v>3.3757325827096589</v>
      </c>
      <c r="E49">
        <f t="shared" si="4"/>
        <v>0.4970231806975195</v>
      </c>
      <c r="F49">
        <f t="shared" si="5"/>
        <v>1</v>
      </c>
    </row>
    <row r="50" spans="1:6" x14ac:dyDescent="0.25">
      <c r="A50" t="s">
        <v>93</v>
      </c>
      <c r="B50">
        <v>0.20884337117993981</v>
      </c>
      <c r="C50">
        <v>0.111493458125</v>
      </c>
      <c r="D50">
        <f t="shared" si="3"/>
        <v>7.5199201789851209</v>
      </c>
      <c r="E50">
        <f t="shared" si="4"/>
        <v>0.11083409827545027</v>
      </c>
      <c r="F50">
        <f t="shared" si="5"/>
        <v>1</v>
      </c>
    </row>
    <row r="51" spans="1:6" x14ac:dyDescent="0.25">
      <c r="A51" t="s">
        <v>125</v>
      </c>
      <c r="B51">
        <v>0.27368157693088785</v>
      </c>
      <c r="C51">
        <v>5.3180739493199998E-3</v>
      </c>
      <c r="D51">
        <f t="shared" si="3"/>
        <v>13.064868114320259</v>
      </c>
      <c r="E51">
        <f t="shared" si="4"/>
        <v>1.0963147921148702E-2</v>
      </c>
      <c r="F51">
        <f t="shared" si="5"/>
        <v>1</v>
      </c>
    </row>
    <row r="52" spans="1:6" x14ac:dyDescent="0.25">
      <c r="A52" t="s">
        <v>128</v>
      </c>
      <c r="B52">
        <v>0.27673394934720713</v>
      </c>
      <c r="C52">
        <v>0.25544207665399998</v>
      </c>
      <c r="D52">
        <f t="shared" si="3"/>
        <v>5.2989166138184531</v>
      </c>
      <c r="E52">
        <f t="shared" si="4"/>
        <v>0.25797836365111382</v>
      </c>
      <c r="F52">
        <f t="shared" si="5"/>
        <v>1</v>
      </c>
    </row>
    <row r="53" spans="1:6" x14ac:dyDescent="0.25">
      <c r="A53" t="s">
        <v>99</v>
      </c>
      <c r="B53">
        <v>0.22261943608879606</v>
      </c>
      <c r="C53">
        <v>0.60920783715899995</v>
      </c>
      <c r="D53">
        <f t="shared" si="3"/>
        <v>3.9957746467140645</v>
      </c>
      <c r="E53">
        <f t="shared" si="4"/>
        <v>0.40657799112137971</v>
      </c>
      <c r="F53">
        <f t="shared" si="5"/>
        <v>1</v>
      </c>
    </row>
    <row r="54" spans="1:6" x14ac:dyDescent="0.25">
      <c r="A54" t="s">
        <v>124</v>
      </c>
      <c r="B54">
        <v>0.27160542965901685</v>
      </c>
      <c r="C54">
        <v>0.29950464331299997</v>
      </c>
      <c r="D54">
        <f t="shared" si="3"/>
        <v>5.0180605002284304</v>
      </c>
      <c r="E54">
        <f t="shared" si="4"/>
        <v>0.28544939020631271</v>
      </c>
      <c r="F54">
        <f t="shared" si="5"/>
        <v>1</v>
      </c>
    </row>
    <row r="55" spans="1:6" x14ac:dyDescent="0.25">
      <c r="A55" t="s">
        <v>113</v>
      </c>
      <c r="B55">
        <v>0.24832016553350006</v>
      </c>
      <c r="C55">
        <v>0.60920783715899995</v>
      </c>
      <c r="D55">
        <f t="shared" si="3"/>
        <v>3.777264337488798</v>
      </c>
      <c r="E55">
        <f t="shared" si="4"/>
        <v>0.43698820431141716</v>
      </c>
      <c r="F55">
        <f t="shared" si="5"/>
        <v>1</v>
      </c>
    </row>
    <row r="56" spans="1:6" x14ac:dyDescent="0.25">
      <c r="A56" t="s">
        <v>138</v>
      </c>
      <c r="B56">
        <v>0.29645121005429698</v>
      </c>
      <c r="C56">
        <v>0.28021997926199999</v>
      </c>
      <c r="D56">
        <f t="shared" si="3"/>
        <v>4.9761059421329463</v>
      </c>
      <c r="E56">
        <f t="shared" si="4"/>
        <v>0.28975797353313082</v>
      </c>
      <c r="F56">
        <f t="shared" si="5"/>
        <v>1</v>
      </c>
    </row>
    <row r="57" spans="1:6" x14ac:dyDescent="0.25">
      <c r="A57" t="s">
        <v>87</v>
      </c>
      <c r="B57">
        <v>0.1920962097957464</v>
      </c>
      <c r="C57">
        <v>0.25544207665399998</v>
      </c>
      <c r="D57">
        <f t="shared" si="3"/>
        <v>6.029037081336825</v>
      </c>
      <c r="E57">
        <f t="shared" si="4"/>
        <v>0.19699023586468131</v>
      </c>
      <c r="F57">
        <f t="shared" si="5"/>
        <v>1</v>
      </c>
    </row>
    <row r="58" spans="1:6" x14ac:dyDescent="0.25">
      <c r="A58" t="s">
        <v>116</v>
      </c>
      <c r="B58">
        <v>0.25952169573161676</v>
      </c>
      <c r="C58">
        <v>0.97131904045700002</v>
      </c>
      <c r="D58">
        <f t="shared" si="3"/>
        <v>2.7560305393396272</v>
      </c>
      <c r="E58">
        <f t="shared" si="4"/>
        <v>0.59944619987686298</v>
      </c>
      <c r="F58">
        <f t="shared" si="5"/>
        <v>1</v>
      </c>
    </row>
    <row r="59" spans="1:6" x14ac:dyDescent="0.25">
      <c r="A59" t="s">
        <v>130</v>
      </c>
      <c r="B59">
        <v>0.28302479865426328</v>
      </c>
      <c r="C59">
        <v>0.151969889267</v>
      </c>
      <c r="D59">
        <f t="shared" si="3"/>
        <v>6.2925872642233731</v>
      </c>
      <c r="E59">
        <f t="shared" si="4"/>
        <v>0.17833726083603801</v>
      </c>
      <c r="F59">
        <f t="shared" si="5"/>
        <v>1</v>
      </c>
    </row>
    <row r="60" spans="1:6" x14ac:dyDescent="0.25">
      <c r="A60" t="s">
        <v>40</v>
      </c>
      <c r="B60">
        <v>3.2951339259729935E-2</v>
      </c>
      <c r="C60">
        <v>0.47029906197100002</v>
      </c>
      <c r="D60">
        <f t="shared" si="3"/>
        <v>8.3342197164283629</v>
      </c>
      <c r="E60">
        <f t="shared" si="4"/>
        <v>8.0074618512415249E-2</v>
      </c>
      <c r="F60">
        <f t="shared" si="5"/>
        <v>1</v>
      </c>
    </row>
    <row r="61" spans="1:6" x14ac:dyDescent="0.25">
      <c r="A61" t="s">
        <v>73</v>
      </c>
      <c r="B61">
        <v>0.14533875937068319</v>
      </c>
      <c r="C61">
        <v>0.76837088856199998</v>
      </c>
      <c r="D61">
        <f t="shared" si="3"/>
        <v>4.3843414489404795</v>
      </c>
      <c r="E61">
        <f t="shared" si="4"/>
        <v>0.3564827022997677</v>
      </c>
      <c r="F61">
        <f t="shared" si="5"/>
        <v>1</v>
      </c>
    </row>
    <row r="62" spans="1:6" x14ac:dyDescent="0.25">
      <c r="A62" t="s">
        <v>65</v>
      </c>
      <c r="B62">
        <v>0.11351336940384973</v>
      </c>
      <c r="C62">
        <v>1.31837801448E-4</v>
      </c>
      <c r="D62">
        <f t="shared" si="3"/>
        <v>22.219545649491149</v>
      </c>
      <c r="E62">
        <f t="shared" si="4"/>
        <v>1.8122702576429749E-4</v>
      </c>
      <c r="F62">
        <f t="shared" si="5"/>
        <v>2.591546468429454E-2</v>
      </c>
    </row>
    <row r="63" spans="1:6" x14ac:dyDescent="0.25">
      <c r="A63" t="s">
        <v>95</v>
      </c>
      <c r="B63">
        <v>0.21195181733035465</v>
      </c>
      <c r="C63">
        <v>0.33697886835800001</v>
      </c>
      <c r="D63">
        <f t="shared" si="3"/>
        <v>5.2782627252999479</v>
      </c>
      <c r="E63">
        <f t="shared" si="4"/>
        <v>0.25991871119171878</v>
      </c>
      <c r="F63">
        <f t="shared" si="5"/>
        <v>1</v>
      </c>
    </row>
    <row r="64" spans="1:6" x14ac:dyDescent="0.25">
      <c r="A64" t="s">
        <v>134</v>
      </c>
      <c r="B64">
        <v>0.29128036539969587</v>
      </c>
      <c r="C64">
        <v>0.73610287971099997</v>
      </c>
      <c r="D64">
        <f t="shared" si="3"/>
        <v>3.0797088169191644</v>
      </c>
      <c r="E64">
        <f t="shared" si="4"/>
        <v>0.54457606544659254</v>
      </c>
      <c r="F64">
        <f t="shared" si="5"/>
        <v>1</v>
      </c>
    </row>
    <row r="65" spans="1:6" x14ac:dyDescent="0.25">
      <c r="A65" t="s">
        <v>75</v>
      </c>
      <c r="B65">
        <v>0.14895460647066316</v>
      </c>
      <c r="C65">
        <v>9.3689365134999994E-2</v>
      </c>
      <c r="D65">
        <f t="shared" si="3"/>
        <v>8.5437685385694664</v>
      </c>
      <c r="E65">
        <f t="shared" si="4"/>
        <v>7.3571583299046603E-2</v>
      </c>
      <c r="F65">
        <f t="shared" si="5"/>
        <v>1</v>
      </c>
    </row>
    <row r="66" spans="1:6" x14ac:dyDescent="0.25">
      <c r="A66" t="s">
        <v>34</v>
      </c>
      <c r="B66">
        <v>1.6722538372651804E-2</v>
      </c>
      <c r="C66">
        <v>0.135841481629</v>
      </c>
      <c r="D66">
        <f t="shared" ref="D66:D97" si="6">-2*SUM(IF(B66&lt;&gt;-1,LN(B66),0),IF(C66&lt;&gt;-1,LN(C66),0))</f>
        <v>12.174529031236261</v>
      </c>
      <c r="E66">
        <f t="shared" ref="E66:E97" si="7">CHIDIST(D66,2*SUM(IF(B66&lt;&gt;-1,1,0),IF(C66&lt;&gt;-1,1,0)))</f>
        <v>1.6099532053311164E-2</v>
      </c>
      <c r="F66">
        <f t="shared" ref="F66:F97" si="8">IF(E66*143&gt;=1,1,E66*143)</f>
        <v>1</v>
      </c>
    </row>
    <row r="67" spans="1:6" x14ac:dyDescent="0.25">
      <c r="A67" t="s">
        <v>98</v>
      </c>
      <c r="B67">
        <v>0.22210905004411896</v>
      </c>
      <c r="C67">
        <v>2.9005057414300001E-3</v>
      </c>
      <c r="D67">
        <f t="shared" si="6"/>
        <v>14.694913929800297</v>
      </c>
      <c r="E67">
        <f t="shared" si="7"/>
        <v>5.3776703043407889E-3</v>
      </c>
      <c r="F67">
        <f t="shared" si="8"/>
        <v>0.76900685352073284</v>
      </c>
    </row>
    <row r="68" spans="1:6" x14ac:dyDescent="0.25">
      <c r="A68" t="s">
        <v>44</v>
      </c>
      <c r="B68">
        <v>4.008706585339121E-2</v>
      </c>
      <c r="C68">
        <v>6.61547960562E-3</v>
      </c>
      <c r="D68">
        <f t="shared" si="6"/>
        <v>16.470089050600688</v>
      </c>
      <c r="E68">
        <f t="shared" si="7"/>
        <v>2.4490891714662724E-3</v>
      </c>
      <c r="F68">
        <f t="shared" si="8"/>
        <v>0.35021975151967694</v>
      </c>
    </row>
    <row r="69" spans="1:6" x14ac:dyDescent="0.25">
      <c r="A69" t="s">
        <v>19</v>
      </c>
      <c r="B69">
        <v>5.471760725576643E-2</v>
      </c>
      <c r="C69">
        <v>1.09509151292E-2</v>
      </c>
      <c r="D69">
        <f t="shared" si="6"/>
        <v>14.839803972887442</v>
      </c>
      <c r="E69">
        <f t="shared" si="7"/>
        <v>5.0452715612667046E-3</v>
      </c>
      <c r="F69">
        <f t="shared" si="8"/>
        <v>0.72147383326113879</v>
      </c>
    </row>
    <row r="70" spans="1:6" x14ac:dyDescent="0.25">
      <c r="A70" t="s">
        <v>109</v>
      </c>
      <c r="B70">
        <v>0.2435330622525258</v>
      </c>
      <c r="C70">
        <v>3.32038256694E-2</v>
      </c>
      <c r="D70">
        <f t="shared" si="6"/>
        <v>9.6351854901955249</v>
      </c>
      <c r="E70">
        <f t="shared" si="7"/>
        <v>4.7042389165501401E-2</v>
      </c>
      <c r="F70">
        <f t="shared" si="8"/>
        <v>1</v>
      </c>
    </row>
    <row r="71" spans="1:6" x14ac:dyDescent="0.25">
      <c r="A71" t="s">
        <v>107</v>
      </c>
      <c r="B71">
        <v>0.24135658512660327</v>
      </c>
      <c r="C71">
        <v>0.91180182019300005</v>
      </c>
      <c r="D71">
        <f t="shared" si="6"/>
        <v>3.0276248952745921</v>
      </c>
      <c r="E71">
        <f t="shared" si="7"/>
        <v>0.55321313078490131</v>
      </c>
      <c r="F71">
        <f t="shared" si="8"/>
        <v>1</v>
      </c>
    </row>
    <row r="72" spans="1:6" x14ac:dyDescent="0.25">
      <c r="A72" t="s">
        <v>56</v>
      </c>
      <c r="B72">
        <v>7.4239395164338973E-2</v>
      </c>
      <c r="C72">
        <v>0.59061164723100001</v>
      </c>
      <c r="D72">
        <f t="shared" si="6"/>
        <v>6.2541138528439992</v>
      </c>
      <c r="E72">
        <f t="shared" si="7"/>
        <v>0.18095762663912357</v>
      </c>
      <c r="F72">
        <f t="shared" si="8"/>
        <v>1</v>
      </c>
    </row>
    <row r="73" spans="1:6" x14ac:dyDescent="0.25">
      <c r="A73" t="s">
        <v>61</v>
      </c>
      <c r="B73">
        <v>8.8993108701301574E-2</v>
      </c>
      <c r="C73">
        <v>0.83571674995099998</v>
      </c>
      <c r="D73">
        <f t="shared" si="6"/>
        <v>5.1973237634538263</v>
      </c>
      <c r="E73">
        <f t="shared" si="7"/>
        <v>0.26764339374622487</v>
      </c>
      <c r="F73">
        <f t="shared" si="8"/>
        <v>1</v>
      </c>
    </row>
    <row r="74" spans="1:6" x14ac:dyDescent="0.25">
      <c r="A74" t="s">
        <v>91</v>
      </c>
      <c r="B74">
        <v>0.207220807324273</v>
      </c>
      <c r="C74">
        <v>5.8191543709400002E-2</v>
      </c>
      <c r="D74">
        <f t="shared" si="6"/>
        <v>8.835971168160496</v>
      </c>
      <c r="E74">
        <f t="shared" si="7"/>
        <v>6.5332771942956197E-2</v>
      </c>
      <c r="F74">
        <f t="shared" si="8"/>
        <v>1</v>
      </c>
    </row>
    <row r="75" spans="1:6" x14ac:dyDescent="0.25">
      <c r="A75" t="s">
        <v>58</v>
      </c>
      <c r="B75">
        <v>7.8742454764810899E-2</v>
      </c>
      <c r="C75">
        <v>4.2465719687100002E-4</v>
      </c>
      <c r="D75">
        <f t="shared" si="6"/>
        <v>20.611602256975612</v>
      </c>
      <c r="E75">
        <f t="shared" si="7"/>
        <v>3.7804959762704121E-4</v>
      </c>
      <c r="F75">
        <f t="shared" si="8"/>
        <v>5.4061092460666892E-2</v>
      </c>
    </row>
    <row r="76" spans="1:6" x14ac:dyDescent="0.25">
      <c r="A76" t="s">
        <v>29</v>
      </c>
      <c r="B76">
        <v>2.6844606795325843E-3</v>
      </c>
      <c r="C76">
        <v>8.96104054989E-4</v>
      </c>
      <c r="D76">
        <f t="shared" si="6"/>
        <v>25.875458908725836</v>
      </c>
      <c r="E76">
        <f t="shared" si="7"/>
        <v>3.352799011449568E-5</v>
      </c>
      <c r="F76">
        <f t="shared" si="8"/>
        <v>4.7945025863728825E-3</v>
      </c>
    </row>
    <row r="77" spans="1:6" x14ac:dyDescent="0.25">
      <c r="A77" t="s">
        <v>43</v>
      </c>
      <c r="B77">
        <v>3.8170381496154648E-2</v>
      </c>
      <c r="C77">
        <v>0.12279313236599999</v>
      </c>
      <c r="D77">
        <f t="shared" si="6"/>
        <v>10.725899215613374</v>
      </c>
      <c r="E77">
        <f t="shared" si="7"/>
        <v>2.9823531090668012E-2</v>
      </c>
      <c r="F77">
        <f t="shared" si="8"/>
        <v>1</v>
      </c>
    </row>
    <row r="78" spans="1:6" x14ac:dyDescent="0.25">
      <c r="A78" t="s">
        <v>77</v>
      </c>
      <c r="B78">
        <v>0.16017417807570331</v>
      </c>
      <c r="C78">
        <v>0.96356869180500004</v>
      </c>
      <c r="D78">
        <f t="shared" si="6"/>
        <v>3.7372098850324775</v>
      </c>
      <c r="E78">
        <f t="shared" si="7"/>
        <v>0.44273711113784353</v>
      </c>
      <c r="F78">
        <f t="shared" si="8"/>
        <v>1</v>
      </c>
    </row>
    <row r="79" spans="1:6" x14ac:dyDescent="0.25">
      <c r="A79" t="s">
        <v>153</v>
      </c>
      <c r="B79">
        <v>0.332516252681063</v>
      </c>
      <c r="C79">
        <v>0.82802312893399999</v>
      </c>
      <c r="D79">
        <f t="shared" si="6"/>
        <v>2.5795614626577419</v>
      </c>
      <c r="E79">
        <f t="shared" si="7"/>
        <v>0.63044795734808057</v>
      </c>
      <c r="F79">
        <f t="shared" si="8"/>
        <v>1</v>
      </c>
    </row>
    <row r="80" spans="1:6" x14ac:dyDescent="0.25">
      <c r="A80" t="s">
        <v>68</v>
      </c>
      <c r="B80">
        <v>0.13161189816634308</v>
      </c>
      <c r="C80">
        <v>0.83561680213199996</v>
      </c>
      <c r="D80">
        <f t="shared" si="6"/>
        <v>4.4149659884326606</v>
      </c>
      <c r="E80">
        <f t="shared" si="7"/>
        <v>0.35274972120251441</v>
      </c>
      <c r="F80">
        <f t="shared" si="8"/>
        <v>1</v>
      </c>
    </row>
    <row r="81" spans="1:6" x14ac:dyDescent="0.25">
      <c r="A81" t="s">
        <v>105</v>
      </c>
      <c r="B81">
        <v>0.23782227811580978</v>
      </c>
      <c r="C81">
        <v>0.746131787509</v>
      </c>
      <c r="D81">
        <f t="shared" si="6"/>
        <v>3.4581693007602796</v>
      </c>
      <c r="E81">
        <f t="shared" si="7"/>
        <v>0.4842672330147656</v>
      </c>
      <c r="F81">
        <f t="shared" si="8"/>
        <v>1</v>
      </c>
    </row>
    <row r="82" spans="1:6" x14ac:dyDescent="0.25">
      <c r="A82" t="s">
        <v>60</v>
      </c>
      <c r="B82">
        <v>8.4983020682590393E-2</v>
      </c>
      <c r="C82" s="1">
        <v>7.7837631083900002E-5</v>
      </c>
      <c r="D82">
        <f t="shared" si="6"/>
        <v>23.852378705634138</v>
      </c>
      <c r="E82">
        <f t="shared" si="7"/>
        <v>8.5505152806417532E-5</v>
      </c>
      <c r="F82">
        <f t="shared" si="8"/>
        <v>1.2227236851317706E-2</v>
      </c>
    </row>
    <row r="83" spans="1:6" x14ac:dyDescent="0.25">
      <c r="A83" t="s">
        <v>35</v>
      </c>
      <c r="B83">
        <v>1.967622885654946E-2</v>
      </c>
      <c r="C83">
        <v>0.960669341743</v>
      </c>
      <c r="D83">
        <f t="shared" si="6"/>
        <v>7.9369380707069279</v>
      </c>
      <c r="E83">
        <f t="shared" si="7"/>
        <v>9.391573979400536E-2</v>
      </c>
      <c r="F83">
        <f t="shared" si="8"/>
        <v>1</v>
      </c>
    </row>
    <row r="84" spans="1:6" x14ac:dyDescent="0.25">
      <c r="A84" t="s">
        <v>39</v>
      </c>
      <c r="B84">
        <v>2.5594434112689687E-2</v>
      </c>
      <c r="C84">
        <v>0.306938863171</v>
      </c>
      <c r="D84">
        <f t="shared" si="6"/>
        <v>9.6929741252005002</v>
      </c>
      <c r="E84">
        <f t="shared" si="7"/>
        <v>4.592957270576925E-2</v>
      </c>
      <c r="F84">
        <f t="shared" si="8"/>
        <v>1</v>
      </c>
    </row>
    <row r="85" spans="1:6" x14ac:dyDescent="0.25">
      <c r="A85" t="s">
        <v>118</v>
      </c>
      <c r="B85">
        <v>0.26057463621523386</v>
      </c>
      <c r="C85">
        <v>8.7779972880400001E-2</v>
      </c>
      <c r="D85">
        <f t="shared" si="6"/>
        <v>7.5555757022283032</v>
      </c>
      <c r="E85">
        <f t="shared" si="7"/>
        <v>0.10928346191118653</v>
      </c>
      <c r="F85">
        <f t="shared" si="8"/>
        <v>1</v>
      </c>
    </row>
    <row r="86" spans="1:6" x14ac:dyDescent="0.25">
      <c r="A86" t="s">
        <v>104</v>
      </c>
      <c r="B86">
        <v>0.23699941546370579</v>
      </c>
      <c r="C86">
        <v>0.17989079881100001</v>
      </c>
      <c r="D86">
        <f t="shared" si="6"/>
        <v>6.3102057794255098</v>
      </c>
      <c r="E86">
        <f t="shared" si="7"/>
        <v>0.1771487154591489</v>
      </c>
      <c r="F86">
        <f t="shared" si="8"/>
        <v>1</v>
      </c>
    </row>
    <row r="87" spans="1:6" x14ac:dyDescent="0.25">
      <c r="A87" t="s">
        <v>16</v>
      </c>
      <c r="B87">
        <v>0.1884593137439648</v>
      </c>
      <c r="C87">
        <v>1.3625766231E-2</v>
      </c>
      <c r="D87">
        <f t="shared" si="6"/>
        <v>11.929331680949799</v>
      </c>
      <c r="E87">
        <f t="shared" si="7"/>
        <v>1.7884583193452441E-2</v>
      </c>
      <c r="F87">
        <f t="shared" si="8"/>
        <v>1</v>
      </c>
    </row>
    <row r="88" spans="1:6" x14ac:dyDescent="0.25">
      <c r="A88" t="s">
        <v>136</v>
      </c>
      <c r="B88">
        <v>0.29576285904227551</v>
      </c>
      <c r="C88">
        <v>0.86308143313600005</v>
      </c>
      <c r="D88">
        <f t="shared" si="6"/>
        <v>2.7308870589159082</v>
      </c>
      <c r="E88">
        <f t="shared" si="7"/>
        <v>0.60382069589854725</v>
      </c>
      <c r="F88">
        <f t="shared" si="8"/>
        <v>1</v>
      </c>
    </row>
    <row r="89" spans="1:6" x14ac:dyDescent="0.25">
      <c r="A89" t="s">
        <v>79</v>
      </c>
      <c r="B89">
        <v>0.17208085207210558</v>
      </c>
      <c r="C89">
        <v>0.16173545711100001</v>
      </c>
      <c r="D89">
        <f t="shared" si="6"/>
        <v>7.1631682034857782</v>
      </c>
      <c r="E89">
        <f t="shared" si="7"/>
        <v>0.12751270278318272</v>
      </c>
      <c r="F89">
        <f t="shared" si="8"/>
        <v>1</v>
      </c>
    </row>
    <row r="90" spans="1:6" x14ac:dyDescent="0.25">
      <c r="A90" t="s">
        <v>147</v>
      </c>
      <c r="B90">
        <v>0.31774982459617246</v>
      </c>
      <c r="C90">
        <v>0.22028923472199999</v>
      </c>
      <c r="D90">
        <f t="shared" si="6"/>
        <v>5.3186096274893302</v>
      </c>
      <c r="E90">
        <f t="shared" si="7"/>
        <v>0.2561398675786799</v>
      </c>
      <c r="F90">
        <f t="shared" si="8"/>
        <v>1</v>
      </c>
    </row>
    <row r="91" spans="1:6" x14ac:dyDescent="0.25">
      <c r="A91" t="s">
        <v>133</v>
      </c>
      <c r="B91">
        <v>0.28722289655188254</v>
      </c>
      <c r="C91">
        <v>9.2456640735699994E-2</v>
      </c>
      <c r="D91">
        <f t="shared" si="6"/>
        <v>7.2570244295596158</v>
      </c>
      <c r="E91">
        <f t="shared" si="7"/>
        <v>0.12291321592487772</v>
      </c>
      <c r="F91">
        <f t="shared" si="8"/>
        <v>1</v>
      </c>
    </row>
    <row r="92" spans="1:6" x14ac:dyDescent="0.25">
      <c r="A92" t="s">
        <v>85</v>
      </c>
      <c r="B92">
        <v>0.1883368916310349</v>
      </c>
      <c r="C92">
        <v>1.8020432457E-2</v>
      </c>
      <c r="D92">
        <f t="shared" si="6"/>
        <v>11.371543942864886</v>
      </c>
      <c r="E92">
        <f t="shared" si="7"/>
        <v>2.2690923292916741E-2</v>
      </c>
      <c r="F92">
        <f t="shared" si="8"/>
        <v>1</v>
      </c>
    </row>
    <row r="93" spans="1:6" x14ac:dyDescent="0.25">
      <c r="A93" t="s">
        <v>59</v>
      </c>
      <c r="B93">
        <v>8.0143221475236712E-2</v>
      </c>
      <c r="C93">
        <v>0.75826203727399999</v>
      </c>
      <c r="D93">
        <f t="shared" si="6"/>
        <v>5.6013324679097094</v>
      </c>
      <c r="E93">
        <f t="shared" si="7"/>
        <v>0.23096482382604017</v>
      </c>
      <c r="F93">
        <f t="shared" si="8"/>
        <v>1</v>
      </c>
    </row>
    <row r="94" spans="1:6" x14ac:dyDescent="0.25">
      <c r="A94" t="s">
        <v>158</v>
      </c>
      <c r="B94">
        <v>0.35097509945006</v>
      </c>
      <c r="C94">
        <v>0.151969889267</v>
      </c>
      <c r="D94">
        <f t="shared" si="6"/>
        <v>5.8622257489155132</v>
      </c>
      <c r="E94">
        <f t="shared" si="7"/>
        <v>0.2096763108106586</v>
      </c>
      <c r="F94">
        <f t="shared" si="8"/>
        <v>1</v>
      </c>
    </row>
    <row r="95" spans="1:6" x14ac:dyDescent="0.25">
      <c r="A95" t="s">
        <v>127</v>
      </c>
      <c r="B95">
        <v>0.27477859757441525</v>
      </c>
      <c r="C95">
        <v>0.32975985632400001</v>
      </c>
      <c r="D95">
        <f t="shared" si="6"/>
        <v>4.8023604057011635</v>
      </c>
      <c r="E95">
        <f t="shared" si="7"/>
        <v>0.30818417221646321</v>
      </c>
      <c r="F95">
        <f t="shared" si="8"/>
        <v>1</v>
      </c>
    </row>
    <row r="96" spans="1:6" x14ac:dyDescent="0.25">
      <c r="A96" t="s">
        <v>49</v>
      </c>
      <c r="B96">
        <v>5.3045755609669933E-2</v>
      </c>
      <c r="C96">
        <v>0.19607032960599999</v>
      </c>
      <c r="D96">
        <f t="shared" si="6"/>
        <v>9.1317645681480304</v>
      </c>
      <c r="E96">
        <f t="shared" si="7"/>
        <v>5.7889065118256394E-2</v>
      </c>
      <c r="F96">
        <f t="shared" si="8"/>
        <v>1</v>
      </c>
    </row>
    <row r="97" spans="1:6" x14ac:dyDescent="0.25">
      <c r="A97" t="s">
        <v>122</v>
      </c>
      <c r="B97">
        <v>0.26849289463536619</v>
      </c>
      <c r="C97">
        <v>0.151969889267</v>
      </c>
      <c r="D97">
        <f t="shared" si="6"/>
        <v>6.398007406507296</v>
      </c>
      <c r="E97">
        <f t="shared" si="7"/>
        <v>0.17133125722797674</v>
      </c>
      <c r="F97">
        <f t="shared" si="8"/>
        <v>1</v>
      </c>
    </row>
    <row r="98" spans="1:6" x14ac:dyDescent="0.25">
      <c r="A98" t="s">
        <v>159</v>
      </c>
      <c r="B98">
        <v>0.35378155804294581</v>
      </c>
      <c r="C98">
        <v>0.73610287971099997</v>
      </c>
      <c r="D98">
        <f t="shared" ref="D98:D129" si="9">-2*SUM(IF(B98&lt;&gt;-1,LN(B98),0),IF(C98&lt;&gt;-1,LN(C98),0))</f>
        <v>2.6909220235882474</v>
      </c>
      <c r="E98">
        <f t="shared" ref="E98:E129" si="10">CHIDIST(D98,2*SUM(IF(B98&lt;&gt;-1,1,0),IF(C98&lt;&gt;-1,1,0)))</f>
        <v>0.61080407401014336</v>
      </c>
      <c r="F98">
        <f t="shared" ref="F98:F129" si="11">IF(E98*143&gt;=1,1,E98*143)</f>
        <v>1</v>
      </c>
    </row>
    <row r="99" spans="1:6" x14ac:dyDescent="0.25">
      <c r="A99" t="s">
        <v>148</v>
      </c>
      <c r="B99">
        <v>0.32110804540320426</v>
      </c>
      <c r="C99">
        <v>5.7088973477299999E-2</v>
      </c>
      <c r="D99">
        <f t="shared" si="9"/>
        <v>7.9982438247836054</v>
      </c>
      <c r="E99">
        <f t="shared" si="10"/>
        <v>9.1642546573058661E-2</v>
      </c>
      <c r="F99">
        <f t="shared" si="11"/>
        <v>1</v>
      </c>
    </row>
    <row r="100" spans="1:6" x14ac:dyDescent="0.25">
      <c r="A100" t="s">
        <v>74</v>
      </c>
      <c r="B100">
        <v>0.1463386428133624</v>
      </c>
      <c r="C100">
        <v>4.7635356990600002E-2</v>
      </c>
      <c r="D100">
        <f t="shared" si="9"/>
        <v>9.9320237426603111</v>
      </c>
      <c r="E100">
        <f t="shared" si="10"/>
        <v>4.1588433326658854E-2</v>
      </c>
      <c r="F100">
        <f t="shared" si="11"/>
        <v>1</v>
      </c>
    </row>
    <row r="101" spans="1:6" x14ac:dyDescent="0.25">
      <c r="A101" t="s">
        <v>149</v>
      </c>
      <c r="B101">
        <v>0.32217787983645557</v>
      </c>
      <c r="C101">
        <v>0.2077153192</v>
      </c>
      <c r="D101">
        <f t="shared" si="9"/>
        <v>5.4084765171094151</v>
      </c>
      <c r="E101">
        <f t="shared" si="10"/>
        <v>0.24789236994513542</v>
      </c>
      <c r="F101">
        <f t="shared" si="11"/>
        <v>1</v>
      </c>
    </row>
    <row r="102" spans="1:6" x14ac:dyDescent="0.25">
      <c r="A102" t="s">
        <v>54</v>
      </c>
      <c r="B102">
        <v>6.7776296693775176E-2</v>
      </c>
      <c r="C102">
        <v>0.12383273919600001</v>
      </c>
      <c r="D102">
        <f t="shared" si="9"/>
        <v>9.5607325056632533</v>
      </c>
      <c r="E102">
        <f t="shared" si="10"/>
        <v>4.8514177381386185E-2</v>
      </c>
      <c r="F102">
        <f t="shared" si="11"/>
        <v>1</v>
      </c>
    </row>
    <row r="103" spans="1:6" x14ac:dyDescent="0.25">
      <c r="A103" t="s">
        <v>120</v>
      </c>
      <c r="B103">
        <v>0.26444905503164901</v>
      </c>
      <c r="C103">
        <v>0.46371928427600001</v>
      </c>
      <c r="D103">
        <f t="shared" si="9"/>
        <v>4.1971651108646544</v>
      </c>
      <c r="E103">
        <f t="shared" si="10"/>
        <v>0.3799795708262183</v>
      </c>
      <c r="F103">
        <f t="shared" si="11"/>
        <v>1</v>
      </c>
    </row>
    <row r="104" spans="1:6" x14ac:dyDescent="0.25">
      <c r="A104" t="s">
        <v>67</v>
      </c>
      <c r="B104">
        <v>0.13068108686500093</v>
      </c>
      <c r="C104">
        <v>0.70913046210300001</v>
      </c>
      <c r="D104">
        <f t="shared" si="9"/>
        <v>4.7574222721155</v>
      </c>
      <c r="E104">
        <f t="shared" si="10"/>
        <v>0.31310495662287385</v>
      </c>
      <c r="F104">
        <f t="shared" si="11"/>
        <v>1</v>
      </c>
    </row>
    <row r="105" spans="1:6" x14ac:dyDescent="0.25">
      <c r="A105" t="s">
        <v>157</v>
      </c>
      <c r="B105">
        <v>0.35077511160315888</v>
      </c>
      <c r="C105">
        <v>0.35709848468400002</v>
      </c>
      <c r="D105">
        <f t="shared" si="9"/>
        <v>4.1547072726504108</v>
      </c>
      <c r="E105">
        <f t="shared" si="10"/>
        <v>0.38547319647002637</v>
      </c>
      <c r="F105">
        <f t="shared" si="11"/>
        <v>1</v>
      </c>
    </row>
    <row r="106" spans="1:6" x14ac:dyDescent="0.25">
      <c r="A106" t="s">
        <v>55</v>
      </c>
      <c r="B106">
        <v>7.2856104363368437E-2</v>
      </c>
      <c r="C106">
        <v>0.81969436660399997</v>
      </c>
      <c r="D106">
        <f t="shared" si="9"/>
        <v>5.6361853762260159</v>
      </c>
      <c r="E106">
        <f t="shared" si="10"/>
        <v>0.22801549621319434</v>
      </c>
      <c r="F106">
        <f t="shared" si="11"/>
        <v>1</v>
      </c>
    </row>
    <row r="107" spans="1:6" x14ac:dyDescent="0.25">
      <c r="A107" t="s">
        <v>102</v>
      </c>
      <c r="B107">
        <v>0.22865773120782726</v>
      </c>
      <c r="C107">
        <v>2.5257654055200001E-3</v>
      </c>
      <c r="D107">
        <f t="shared" si="9"/>
        <v>14.913480296658328</v>
      </c>
      <c r="E107">
        <f t="shared" si="10"/>
        <v>4.8840700786216646E-3</v>
      </c>
      <c r="F107">
        <f t="shared" si="11"/>
        <v>0.69842202124289809</v>
      </c>
    </row>
    <row r="108" spans="1:6" x14ac:dyDescent="0.25">
      <c r="A108" t="s">
        <v>163</v>
      </c>
      <c r="B108">
        <v>0.39381686969912705</v>
      </c>
      <c r="C108">
        <v>0.62407618315799995</v>
      </c>
      <c r="D108">
        <f t="shared" si="9"/>
        <v>2.8067042102495146</v>
      </c>
      <c r="E108">
        <f t="shared" si="10"/>
        <v>0.59067600204413329</v>
      </c>
      <c r="F108">
        <f t="shared" si="11"/>
        <v>1</v>
      </c>
    </row>
    <row r="109" spans="1:6" x14ac:dyDescent="0.25">
      <c r="A109" t="s">
        <v>139</v>
      </c>
      <c r="B109">
        <v>0.29664241059172314</v>
      </c>
      <c r="C109">
        <v>0.39485925926299997</v>
      </c>
      <c r="D109">
        <f t="shared" si="9"/>
        <v>4.2889075071067655</v>
      </c>
      <c r="E109">
        <f t="shared" si="10"/>
        <v>0.36831616496083258</v>
      </c>
      <c r="F109">
        <f t="shared" si="11"/>
        <v>1</v>
      </c>
    </row>
    <row r="110" spans="1:6" x14ac:dyDescent="0.25">
      <c r="A110" t="s">
        <v>45</v>
      </c>
      <c r="B110">
        <v>4.5622024978826579E-2</v>
      </c>
      <c r="C110">
        <v>4.4472761581399997E-2</v>
      </c>
      <c r="D110">
        <f t="shared" si="9"/>
        <v>12.400486103325171</v>
      </c>
      <c r="E110">
        <f t="shared" si="10"/>
        <v>1.4608842702775023E-2</v>
      </c>
      <c r="F110">
        <f t="shared" si="11"/>
        <v>1</v>
      </c>
    </row>
    <row r="111" spans="1:6" x14ac:dyDescent="0.25">
      <c r="A111" t="s">
        <v>76</v>
      </c>
      <c r="B111">
        <v>0.15902569860594049</v>
      </c>
      <c r="C111">
        <v>1.2814149123099999E-4</v>
      </c>
      <c r="D111">
        <f t="shared" si="9"/>
        <v>21.60212993535411</v>
      </c>
      <c r="E111">
        <f t="shared" si="10"/>
        <v>2.4047962561617159E-4</v>
      </c>
      <c r="F111">
        <f t="shared" si="11"/>
        <v>3.438858646311254E-2</v>
      </c>
    </row>
    <row r="112" spans="1:6" x14ac:dyDescent="0.25">
      <c r="A112" t="s">
        <v>145</v>
      </c>
      <c r="B112">
        <v>0.31268006119726854</v>
      </c>
      <c r="C112">
        <v>0.273685058712</v>
      </c>
      <c r="D112">
        <f t="shared" si="9"/>
        <v>4.9167040687107244</v>
      </c>
      <c r="E112">
        <f t="shared" si="10"/>
        <v>0.29595145265890299</v>
      </c>
      <c r="F112">
        <f t="shared" si="11"/>
        <v>1</v>
      </c>
    </row>
    <row r="113" spans="1:6" x14ac:dyDescent="0.25">
      <c r="A113" t="s">
        <v>20</v>
      </c>
      <c r="B113">
        <v>6.0145914115141063E-3</v>
      </c>
      <c r="C113">
        <v>0.27342949328999999</v>
      </c>
      <c r="D113">
        <f t="shared" si="9"/>
        <v>12.820556689328523</v>
      </c>
      <c r="E113">
        <f t="shared" si="10"/>
        <v>1.2186696869956409E-2</v>
      </c>
      <c r="F113">
        <f t="shared" si="11"/>
        <v>1</v>
      </c>
    </row>
    <row r="114" spans="1:6" x14ac:dyDescent="0.25">
      <c r="A114" t="s">
        <v>150</v>
      </c>
      <c r="B114">
        <v>0.32849535546357156</v>
      </c>
      <c r="C114">
        <v>0.69850627701500001</v>
      </c>
      <c r="D114">
        <f t="shared" si="9"/>
        <v>2.9440873873625679</v>
      </c>
      <c r="E114">
        <f t="shared" si="10"/>
        <v>0.56722542528691511</v>
      </c>
      <c r="F114">
        <f t="shared" si="11"/>
        <v>1</v>
      </c>
    </row>
    <row r="115" spans="1:6" x14ac:dyDescent="0.25">
      <c r="A115" t="s">
        <v>114</v>
      </c>
      <c r="B115">
        <v>0.25427499838886891</v>
      </c>
      <c r="C115">
        <v>0.67855486685199995</v>
      </c>
      <c r="D115">
        <f t="shared" si="9"/>
        <v>3.5142577297153741</v>
      </c>
      <c r="E115">
        <f t="shared" si="10"/>
        <v>0.47571373965446306</v>
      </c>
      <c r="F115">
        <f t="shared" si="11"/>
        <v>1</v>
      </c>
    </row>
    <row r="116" spans="1:6" x14ac:dyDescent="0.25">
      <c r="A116" t="s">
        <v>86</v>
      </c>
      <c r="B116">
        <v>0.19063165238126298</v>
      </c>
      <c r="C116">
        <v>0.97686909936300004</v>
      </c>
      <c r="D116">
        <f t="shared" si="9"/>
        <v>3.3616297052712487</v>
      </c>
      <c r="E116">
        <f t="shared" si="10"/>
        <v>0.49922716075883189</v>
      </c>
      <c r="F116">
        <f t="shared" si="11"/>
        <v>1</v>
      </c>
    </row>
    <row r="117" spans="1:6" x14ac:dyDescent="0.25">
      <c r="A117" t="s">
        <v>106</v>
      </c>
      <c r="B117">
        <v>0.24120194470723361</v>
      </c>
      <c r="C117">
        <v>0.35709848468400002</v>
      </c>
      <c r="D117">
        <f t="shared" si="9"/>
        <v>4.9037288386254314</v>
      </c>
      <c r="E117">
        <f t="shared" si="10"/>
        <v>0.29731891665142157</v>
      </c>
      <c r="F117">
        <f t="shared" si="11"/>
        <v>1</v>
      </c>
    </row>
    <row r="118" spans="1:6" x14ac:dyDescent="0.25">
      <c r="A118" t="s">
        <v>17</v>
      </c>
      <c r="B118">
        <v>0.39065381463754012</v>
      </c>
      <c r="C118" s="1">
        <v>4.8368365905500002E-10</v>
      </c>
      <c r="D118">
        <f t="shared" si="9"/>
        <v>44.779047031266515</v>
      </c>
      <c r="E118">
        <f t="shared" si="10"/>
        <v>4.4195175140598743E-9</v>
      </c>
      <c r="F118">
        <f t="shared" si="11"/>
        <v>6.3199100451056205E-7</v>
      </c>
    </row>
    <row r="119" spans="1:6" x14ac:dyDescent="0.25">
      <c r="A119" t="s">
        <v>88</v>
      </c>
      <c r="B119">
        <v>0.20607529384029469</v>
      </c>
      <c r="C119">
        <v>4.3021329423700003E-2</v>
      </c>
      <c r="D119">
        <f t="shared" si="9"/>
        <v>9.4511458521136547</v>
      </c>
      <c r="E119">
        <f t="shared" si="10"/>
        <v>5.0760828863392178E-2</v>
      </c>
      <c r="F119">
        <f t="shared" si="11"/>
        <v>1</v>
      </c>
    </row>
    <row r="120" spans="1:6" x14ac:dyDescent="0.25">
      <c r="A120" t="s">
        <v>72</v>
      </c>
      <c r="B120">
        <v>0.14079496924144042</v>
      </c>
      <c r="C120">
        <v>1.9819751195199999E-2</v>
      </c>
      <c r="D120">
        <f t="shared" si="9"/>
        <v>11.763053738187788</v>
      </c>
      <c r="E120">
        <f t="shared" si="10"/>
        <v>1.9203047028787751E-2</v>
      </c>
      <c r="F120">
        <f t="shared" si="11"/>
        <v>1</v>
      </c>
    </row>
    <row r="121" spans="1:6" x14ac:dyDescent="0.25">
      <c r="A121" t="s">
        <v>101</v>
      </c>
      <c r="B121">
        <v>0.22592027781718871</v>
      </c>
      <c r="C121">
        <v>3.07078756796E-2</v>
      </c>
      <c r="D121">
        <f t="shared" si="9"/>
        <v>9.941618430914513</v>
      </c>
      <c r="E121">
        <f t="shared" si="10"/>
        <v>4.1422678832095813E-2</v>
      </c>
      <c r="F121">
        <f t="shared" si="11"/>
        <v>1</v>
      </c>
    </row>
    <row r="122" spans="1:6" x14ac:dyDescent="0.25">
      <c r="A122" t="s">
        <v>121</v>
      </c>
      <c r="B122">
        <v>0.26539457617126266</v>
      </c>
      <c r="C122">
        <v>0.119867697169</v>
      </c>
      <c r="D122">
        <f t="shared" si="9"/>
        <v>6.895808523483316</v>
      </c>
      <c r="E122">
        <f t="shared" si="10"/>
        <v>0.14149778313471648</v>
      </c>
      <c r="F122">
        <f t="shared" si="11"/>
        <v>1</v>
      </c>
    </row>
    <row r="123" spans="1:6" x14ac:dyDescent="0.25">
      <c r="A123" t="s">
        <v>70</v>
      </c>
      <c r="B123">
        <v>0.13651481186669695</v>
      </c>
      <c r="C123">
        <v>2.30057318041E-2</v>
      </c>
      <c r="D123">
        <f t="shared" si="9"/>
        <v>11.526668087253242</v>
      </c>
      <c r="E123">
        <f t="shared" si="10"/>
        <v>2.1241083462458458E-2</v>
      </c>
      <c r="F123">
        <f t="shared" si="11"/>
        <v>1</v>
      </c>
    </row>
    <row r="124" spans="1:6" x14ac:dyDescent="0.25">
      <c r="A124" t="s">
        <v>144</v>
      </c>
      <c r="B124">
        <v>0.31117412599706323</v>
      </c>
      <c r="C124">
        <v>0.15113867501299999</v>
      </c>
      <c r="D124">
        <f t="shared" si="9"/>
        <v>6.1139202377314916</v>
      </c>
      <c r="E124">
        <f t="shared" si="10"/>
        <v>0.19080064014938963</v>
      </c>
      <c r="F124">
        <f t="shared" si="11"/>
        <v>1</v>
      </c>
    </row>
    <row r="125" spans="1:6" x14ac:dyDescent="0.25">
      <c r="A125" t="s">
        <v>18</v>
      </c>
      <c r="B125">
        <v>8.4896255922741415E-2</v>
      </c>
      <c r="C125" s="1">
        <v>6.3910499830200002E-6</v>
      </c>
      <c r="D125">
        <f t="shared" si="9"/>
        <v>28.853874545937924</v>
      </c>
      <c r="E125">
        <f t="shared" si="10"/>
        <v>8.3702892342010694E-6</v>
      </c>
      <c r="F125">
        <f t="shared" si="11"/>
        <v>1.1969513604907528E-3</v>
      </c>
    </row>
    <row r="126" spans="1:6" x14ac:dyDescent="0.25">
      <c r="A126" t="s">
        <v>156</v>
      </c>
      <c r="B126">
        <v>0.34343349041708904</v>
      </c>
      <c r="C126">
        <v>0.38228676589999999</v>
      </c>
      <c r="D126">
        <f t="shared" si="9"/>
        <v>4.0606921304813426</v>
      </c>
      <c r="E126">
        <f t="shared" si="10"/>
        <v>0.39785437234305476</v>
      </c>
      <c r="F126">
        <f t="shared" si="11"/>
        <v>1</v>
      </c>
    </row>
    <row r="127" spans="1:6" x14ac:dyDescent="0.25">
      <c r="A127" t="s">
        <v>126</v>
      </c>
      <c r="B127">
        <v>0.27444266442951115</v>
      </c>
      <c r="C127">
        <v>0.91059762208999995</v>
      </c>
      <c r="D127">
        <f t="shared" si="9"/>
        <v>2.7733341601054731</v>
      </c>
      <c r="E127">
        <f t="shared" si="10"/>
        <v>0.59644442245054741</v>
      </c>
      <c r="F127">
        <f t="shared" si="11"/>
        <v>1</v>
      </c>
    </row>
    <row r="128" spans="1:6" x14ac:dyDescent="0.25">
      <c r="A128" t="s">
        <v>90</v>
      </c>
      <c r="B128">
        <v>0.20680104613705325</v>
      </c>
      <c r="C128">
        <v>0.99621425661899998</v>
      </c>
      <c r="D128">
        <f t="shared" si="9"/>
        <v>3.1595820102307961</v>
      </c>
      <c r="E128">
        <f t="shared" si="10"/>
        <v>0.53148377140969827</v>
      </c>
      <c r="F128">
        <f t="shared" si="11"/>
        <v>1</v>
      </c>
    </row>
    <row r="129" spans="1:6" x14ac:dyDescent="0.25">
      <c r="A129" t="s">
        <v>100</v>
      </c>
      <c r="B129">
        <v>0.22521368386086568</v>
      </c>
      <c r="C129">
        <v>-1</v>
      </c>
      <c r="D129">
        <f t="shared" si="9"/>
        <v>2.9814112428297816</v>
      </c>
      <c r="E129">
        <f t="shared" si="10"/>
        <v>0.22521368386086568</v>
      </c>
      <c r="F129">
        <f t="shared" si="11"/>
        <v>1</v>
      </c>
    </row>
    <row r="130" spans="1:6" x14ac:dyDescent="0.25">
      <c r="A130" t="s">
        <v>51</v>
      </c>
      <c r="B130">
        <v>6.2934357606806976E-2</v>
      </c>
      <c r="C130">
        <v>1.21036439896E-4</v>
      </c>
      <c r="D130">
        <f t="shared" ref="D130:D161" si="12">-2*SUM(IF(B130&lt;&gt;-1,LN(B130),0),IF(C130&lt;&gt;-1,LN(C130),0))</f>
        <v>23.57016388016012</v>
      </c>
      <c r="E130">
        <f t="shared" ref="E130:E161" si="13">CHIDIST(D130,2*SUM(IF(B130&lt;&gt;-1,1,0),IF(C130&lt;&gt;-1,1,0)))</f>
        <v>9.7388451483371017E-5</v>
      </c>
      <c r="F130">
        <f t="shared" ref="F130:F161" si="14">IF(E130*143&gt;=1,1,E130*143)</f>
        <v>1.3926548562122056E-2</v>
      </c>
    </row>
    <row r="131" spans="1:6" x14ac:dyDescent="0.25">
      <c r="A131" t="s">
        <v>164</v>
      </c>
      <c r="B131">
        <v>0.43044132254159428</v>
      </c>
      <c r="C131">
        <v>0.92670015869699995</v>
      </c>
      <c r="D131">
        <f t="shared" si="12"/>
        <v>1.8381389685208771</v>
      </c>
      <c r="E131">
        <f t="shared" si="13"/>
        <v>0.76549770700301001</v>
      </c>
      <c r="F131">
        <f t="shared" si="14"/>
        <v>1</v>
      </c>
    </row>
    <row r="132" spans="1:6" x14ac:dyDescent="0.25">
      <c r="A132" t="s">
        <v>82</v>
      </c>
      <c r="B132">
        <v>0.18326373242579141</v>
      </c>
      <c r="C132">
        <v>-1</v>
      </c>
      <c r="D132">
        <f t="shared" si="12"/>
        <v>3.3936580056392058</v>
      </c>
      <c r="E132">
        <f t="shared" si="13"/>
        <v>0.18326373242579141</v>
      </c>
      <c r="F132">
        <f t="shared" si="14"/>
        <v>1</v>
      </c>
    </row>
    <row r="133" spans="1:6" x14ac:dyDescent="0.25">
      <c r="A133" t="s">
        <v>132</v>
      </c>
      <c r="B133">
        <v>0.28636536175414817</v>
      </c>
      <c r="C133">
        <v>0.31863687304299998</v>
      </c>
      <c r="D133">
        <f t="shared" si="12"/>
        <v>4.7883798968208859</v>
      </c>
      <c r="E133">
        <f t="shared" si="13"/>
        <v>0.30970816837755194</v>
      </c>
      <c r="F133">
        <f t="shared" si="14"/>
        <v>1</v>
      </c>
    </row>
    <row r="134" spans="1:6" x14ac:dyDescent="0.25">
      <c r="A134" t="s">
        <v>50</v>
      </c>
      <c r="B134">
        <v>6.1387907101904088E-2</v>
      </c>
      <c r="C134">
        <v>0.71719699730300002</v>
      </c>
      <c r="D134">
        <f t="shared" si="12"/>
        <v>6.2458942798370156</v>
      </c>
      <c r="E134">
        <f t="shared" si="13"/>
        <v>0.18152191167946438</v>
      </c>
      <c r="F134">
        <f t="shared" si="14"/>
        <v>1</v>
      </c>
    </row>
    <row r="135" spans="1:6" x14ac:dyDescent="0.25">
      <c r="A135" t="s">
        <v>21</v>
      </c>
      <c r="B135">
        <v>2.3582047797955343E-2</v>
      </c>
      <c r="C135">
        <v>0.41108562611499999</v>
      </c>
      <c r="D135">
        <f t="shared" si="12"/>
        <v>9.2724465861706094</v>
      </c>
      <c r="E135">
        <f t="shared" si="13"/>
        <v>5.4638906279723634E-2</v>
      </c>
      <c r="F135">
        <f t="shared" si="14"/>
        <v>1</v>
      </c>
    </row>
    <row r="136" spans="1:6" x14ac:dyDescent="0.25">
      <c r="A136" t="s">
        <v>14</v>
      </c>
      <c r="B136">
        <v>0.15741308439264112</v>
      </c>
      <c r="C136">
        <v>7.6230008465500002E-2</v>
      </c>
      <c r="D136">
        <f t="shared" si="12"/>
        <v>8.8457638001899639</v>
      </c>
      <c r="E136">
        <f t="shared" si="13"/>
        <v>6.5072417747164712E-2</v>
      </c>
      <c r="F136">
        <f t="shared" si="14"/>
        <v>1</v>
      </c>
    </row>
    <row r="137" spans="1:6" x14ac:dyDescent="0.25">
      <c r="A137" t="s">
        <v>140</v>
      </c>
      <c r="B137">
        <v>0.30119450097781941</v>
      </c>
      <c r="C137">
        <v>0.62499047591400003</v>
      </c>
      <c r="D137">
        <f t="shared" si="12"/>
        <v>3.340035816336512</v>
      </c>
      <c r="E137">
        <f t="shared" si="13"/>
        <v>0.5026140354382691</v>
      </c>
      <c r="F137">
        <f t="shared" si="14"/>
        <v>1</v>
      </c>
    </row>
    <row r="138" spans="1:6" x14ac:dyDescent="0.25">
      <c r="A138" t="s">
        <v>117</v>
      </c>
      <c r="B138">
        <v>0.25973023439482595</v>
      </c>
      <c r="C138">
        <v>0.184315602765</v>
      </c>
      <c r="D138">
        <f t="shared" si="12"/>
        <v>6.0784350098207867</v>
      </c>
      <c r="E138">
        <f t="shared" si="13"/>
        <v>0.19336677235662181</v>
      </c>
      <c r="F138">
        <f t="shared" si="14"/>
        <v>1</v>
      </c>
    </row>
    <row r="139" spans="1:6" x14ac:dyDescent="0.25">
      <c r="A139" t="s">
        <v>33</v>
      </c>
      <c r="B139">
        <v>1.3508297098823825E-2</v>
      </c>
      <c r="C139">
        <v>0.27983502099500002</v>
      </c>
      <c r="D139">
        <f t="shared" si="12"/>
        <v>11.156012485223888</v>
      </c>
      <c r="E139">
        <f t="shared" si="13"/>
        <v>2.4865485891304086E-2</v>
      </c>
      <c r="F139">
        <f t="shared" si="14"/>
        <v>1</v>
      </c>
    </row>
    <row r="140" spans="1:6" x14ac:dyDescent="0.25">
      <c r="A140" t="s">
        <v>119</v>
      </c>
      <c r="B140">
        <v>0.26283214348099887</v>
      </c>
      <c r="C140">
        <v>0.438284250963</v>
      </c>
      <c r="D140">
        <f t="shared" si="12"/>
        <v>4.3222545851540035</v>
      </c>
      <c r="E140">
        <f t="shared" si="13"/>
        <v>0.36414665634685678</v>
      </c>
      <c r="F140">
        <f t="shared" si="14"/>
        <v>1</v>
      </c>
    </row>
    <row r="141" spans="1:6" x14ac:dyDescent="0.25">
      <c r="A141" t="s">
        <v>38</v>
      </c>
      <c r="B141">
        <v>2.554233975735562E-2</v>
      </c>
      <c r="C141">
        <v>0.25833212169600001</v>
      </c>
      <c r="D141">
        <f t="shared" si="12"/>
        <v>10.041854099209253</v>
      </c>
      <c r="E141">
        <f t="shared" si="13"/>
        <v>3.9728526122474628E-2</v>
      </c>
      <c r="F141">
        <f t="shared" si="14"/>
        <v>1</v>
      </c>
    </row>
    <row r="142" spans="1:6" x14ac:dyDescent="0.25">
      <c r="A142" t="s">
        <v>62</v>
      </c>
      <c r="B142">
        <v>8.9360612060320643E-2</v>
      </c>
      <c r="C142">
        <v>0.200107658105</v>
      </c>
      <c r="D142">
        <f t="shared" si="12"/>
        <v>8.0479500832064286</v>
      </c>
      <c r="E142">
        <f t="shared" si="13"/>
        <v>8.9837429558817988E-2</v>
      </c>
      <c r="F142">
        <f t="shared" si="14"/>
        <v>1</v>
      </c>
    </row>
    <row r="143" spans="1:6" x14ac:dyDescent="0.25">
      <c r="A143" t="s">
        <v>32</v>
      </c>
      <c r="B143">
        <v>1.3095569194230128E-2</v>
      </c>
      <c r="C143">
        <v>6.26146894102E-2</v>
      </c>
      <c r="D143">
        <f t="shared" si="12"/>
        <v>14.212473417447734</v>
      </c>
      <c r="E143">
        <f t="shared" si="13"/>
        <v>6.6469114269684703E-3</v>
      </c>
      <c r="F143">
        <f t="shared" si="14"/>
        <v>0.95050833405649127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F143"/>
  <sheetViews>
    <sheetView workbookViewId="0"/>
  </sheetViews>
  <sheetFormatPr defaultRowHeight="15" x14ac:dyDescent="0.25"/>
  <cols>
    <col min="1" max="1" width="69.42578125" bestFit="1" customWidth="1"/>
  </cols>
  <sheetData>
    <row r="1" spans="1:6" x14ac:dyDescent="0.25">
      <c r="A1" t="s">
        <v>0</v>
      </c>
      <c r="B1" t="s">
        <v>165</v>
      </c>
      <c r="C1" t="s">
        <v>4</v>
      </c>
      <c r="D1" t="s">
        <v>166</v>
      </c>
      <c r="E1" t="s">
        <v>167</v>
      </c>
      <c r="F1" t="s">
        <v>26</v>
      </c>
    </row>
    <row r="2" spans="1:6" x14ac:dyDescent="0.25">
      <c r="A2" t="s">
        <v>83</v>
      </c>
      <c r="B2">
        <v>0.18440212989295354</v>
      </c>
      <c r="C2">
        <v>5.3902112439300001E-2</v>
      </c>
      <c r="D2">
        <f t="shared" ref="D2:D33" si="0">-2*SUM(IF(B2&lt;&gt;-1,LN(B2),0),IF(C2&lt;&gt;-1,LN(C2),0))</f>
        <v>9.2224440550842797</v>
      </c>
      <c r="E2">
        <f t="shared" ref="E2:E33" si="1">CHIDIST(D2,2*SUM(IF(B2&lt;&gt;-1,1,0),IF(C2&lt;&gt;-1,1,0)))</f>
        <v>5.5773663488381656E-2</v>
      </c>
      <c r="F2">
        <f t="shared" ref="F2:F33" si="2">IF(E2*143&gt;=1,1,E2*143)</f>
        <v>1</v>
      </c>
    </row>
    <row r="3" spans="1:6" x14ac:dyDescent="0.25">
      <c r="A3" t="s">
        <v>48</v>
      </c>
      <c r="B3">
        <v>5.0794009465761486E-2</v>
      </c>
      <c r="C3">
        <v>0.47289666839400002</v>
      </c>
      <c r="D3">
        <f t="shared" si="0"/>
        <v>7.4577104593292995</v>
      </c>
      <c r="E3">
        <f t="shared" si="1"/>
        <v>0.11358860568664073</v>
      </c>
      <c r="F3">
        <f t="shared" si="2"/>
        <v>1</v>
      </c>
    </row>
    <row r="4" spans="1:6" x14ac:dyDescent="0.25">
      <c r="A4" t="s">
        <v>53</v>
      </c>
      <c r="B4">
        <v>6.7588767833552471E-2</v>
      </c>
      <c r="C4">
        <v>0.111169793585</v>
      </c>
      <c r="D4">
        <f t="shared" si="0"/>
        <v>9.7820200810727229</v>
      </c>
      <c r="E4">
        <f t="shared" si="1"/>
        <v>4.4264044254009566E-2</v>
      </c>
      <c r="F4">
        <f t="shared" si="2"/>
        <v>1</v>
      </c>
    </row>
    <row r="5" spans="1:6" x14ac:dyDescent="0.25">
      <c r="A5" t="s">
        <v>97</v>
      </c>
      <c r="B5">
        <v>0.21611801231053299</v>
      </c>
      <c r="C5">
        <v>3.0193426801400001E-2</v>
      </c>
      <c r="D5">
        <f t="shared" si="0"/>
        <v>10.064123402159188</v>
      </c>
      <c r="E5">
        <f t="shared" si="1"/>
        <v>3.9361273920029631E-2</v>
      </c>
      <c r="F5">
        <f t="shared" si="2"/>
        <v>1</v>
      </c>
    </row>
    <row r="6" spans="1:6" x14ac:dyDescent="0.25">
      <c r="A6" t="s">
        <v>137</v>
      </c>
      <c r="B6">
        <v>0.29640288046149088</v>
      </c>
      <c r="C6">
        <v>-1</v>
      </c>
      <c r="D6">
        <f t="shared" si="0"/>
        <v>2.4320713349024983</v>
      </c>
      <c r="E6">
        <f t="shared" si="1"/>
        <v>0.29640288046149088</v>
      </c>
      <c r="F6">
        <f t="shared" si="2"/>
        <v>1</v>
      </c>
    </row>
    <row r="7" spans="1:6" x14ac:dyDescent="0.25">
      <c r="A7" t="s">
        <v>152</v>
      </c>
      <c r="B7">
        <v>0.33184745954972683</v>
      </c>
      <c r="C7">
        <v>5.3902112439300001E-2</v>
      </c>
      <c r="D7">
        <f t="shared" si="0"/>
        <v>8.0473309696967004</v>
      </c>
      <c r="E7">
        <f t="shared" si="1"/>
        <v>8.9859706518710322E-2</v>
      </c>
      <c r="F7">
        <f t="shared" si="2"/>
        <v>1</v>
      </c>
    </row>
    <row r="8" spans="1:6" x14ac:dyDescent="0.25">
      <c r="A8" t="s">
        <v>123</v>
      </c>
      <c r="B8">
        <v>0.26869674610323935</v>
      </c>
      <c r="C8">
        <v>4.0548377183499999E-4</v>
      </c>
      <c r="D8">
        <f t="shared" si="0"/>
        <v>18.249203157110191</v>
      </c>
      <c r="E8">
        <f t="shared" si="1"/>
        <v>1.1030973132775126E-3</v>
      </c>
      <c r="F8">
        <f t="shared" si="2"/>
        <v>0.1577429157986843</v>
      </c>
    </row>
    <row r="9" spans="1:6" x14ac:dyDescent="0.25">
      <c r="A9" t="s">
        <v>69</v>
      </c>
      <c r="B9">
        <v>0.13216231525878114</v>
      </c>
      <c r="C9">
        <v>4.04533839827E-2</v>
      </c>
      <c r="D9">
        <f t="shared" si="0"/>
        <v>10.462658862649523</v>
      </c>
      <c r="E9">
        <f t="shared" si="1"/>
        <v>3.3315259976061544E-2</v>
      </c>
      <c r="F9">
        <f t="shared" si="2"/>
        <v>1</v>
      </c>
    </row>
    <row r="10" spans="1:6" x14ac:dyDescent="0.25">
      <c r="A10" t="s">
        <v>66</v>
      </c>
      <c r="B10">
        <v>0.13058542707755891</v>
      </c>
      <c r="C10">
        <v>0.52831999777600003</v>
      </c>
      <c r="D10">
        <f t="shared" si="0"/>
        <v>5.3475615504484582</v>
      </c>
      <c r="E10">
        <f t="shared" si="1"/>
        <v>0.25345741469074656</v>
      </c>
      <c r="F10">
        <f t="shared" si="2"/>
        <v>1</v>
      </c>
    </row>
    <row r="11" spans="1:6" x14ac:dyDescent="0.25">
      <c r="A11" t="s">
        <v>80</v>
      </c>
      <c r="B11">
        <v>0.17717446768779868</v>
      </c>
      <c r="C11">
        <v>8.7259178603500007E-2</v>
      </c>
      <c r="D11">
        <f t="shared" si="0"/>
        <v>8.3389857265440721</v>
      </c>
      <c r="E11">
        <f t="shared" si="1"/>
        <v>7.9920868964362374E-2</v>
      </c>
      <c r="F11">
        <f t="shared" si="2"/>
        <v>1</v>
      </c>
    </row>
    <row r="12" spans="1:6" x14ac:dyDescent="0.25">
      <c r="A12" t="s">
        <v>94</v>
      </c>
      <c r="B12">
        <v>0.21085619480282028</v>
      </c>
      <c r="C12">
        <v>1.0961487740400001E-2</v>
      </c>
      <c r="D12">
        <f t="shared" si="0"/>
        <v>12.13989236603396</v>
      </c>
      <c r="E12">
        <f t="shared" si="1"/>
        <v>1.634074960476847E-2</v>
      </c>
      <c r="F12">
        <f t="shared" si="2"/>
        <v>1</v>
      </c>
    </row>
    <row r="13" spans="1:6" x14ac:dyDescent="0.25">
      <c r="A13" t="s">
        <v>143</v>
      </c>
      <c r="B13">
        <v>0.30810569619755684</v>
      </c>
      <c r="C13">
        <v>0.19212132400699999</v>
      </c>
      <c r="D13">
        <f t="shared" si="0"/>
        <v>5.6538811921036931</v>
      </c>
      <c r="E13">
        <f t="shared" si="1"/>
        <v>0.22653067516058392</v>
      </c>
      <c r="F13">
        <f t="shared" si="2"/>
        <v>1</v>
      </c>
    </row>
    <row r="14" spans="1:6" x14ac:dyDescent="0.25">
      <c r="A14" t="s">
        <v>36</v>
      </c>
      <c r="B14">
        <v>1.989797275747205E-2</v>
      </c>
      <c r="C14">
        <v>9.7740844503200003E-2</v>
      </c>
      <c r="D14">
        <f t="shared" si="0"/>
        <v>12.485146341598741</v>
      </c>
      <c r="E14">
        <f t="shared" si="1"/>
        <v>1.4085679764702527E-2</v>
      </c>
      <c r="F14">
        <f t="shared" si="2"/>
        <v>1</v>
      </c>
    </row>
    <row r="15" spans="1:6" x14ac:dyDescent="0.25">
      <c r="A15" t="s">
        <v>64</v>
      </c>
      <c r="B15">
        <v>9.9686617525154869E-2</v>
      </c>
      <c r="C15">
        <v>2.62088928754E-2</v>
      </c>
      <c r="D15">
        <f t="shared" si="0"/>
        <v>11.894760683070306</v>
      </c>
      <c r="E15">
        <f t="shared" si="1"/>
        <v>1.8151253046318407E-2</v>
      </c>
      <c r="F15">
        <f t="shared" si="2"/>
        <v>1</v>
      </c>
    </row>
    <row r="16" spans="1:6" x14ac:dyDescent="0.25">
      <c r="A16" t="s">
        <v>146</v>
      </c>
      <c r="B16">
        <v>0.31574133154954509</v>
      </c>
      <c r="C16">
        <v>-1</v>
      </c>
      <c r="D16">
        <f t="shared" si="0"/>
        <v>2.3056639433063784</v>
      </c>
      <c r="E16">
        <f t="shared" si="1"/>
        <v>0.31574133154954515</v>
      </c>
      <c r="F16">
        <f t="shared" si="2"/>
        <v>1</v>
      </c>
    </row>
    <row r="17" spans="1:6" x14ac:dyDescent="0.25">
      <c r="A17" t="s">
        <v>160</v>
      </c>
      <c r="B17">
        <v>0.35842905164125205</v>
      </c>
      <c r="C17">
        <v>3.5624166489100002E-2</v>
      </c>
      <c r="D17">
        <f t="shared" si="0"/>
        <v>8.7215111587276493</v>
      </c>
      <c r="E17">
        <f t="shared" si="1"/>
        <v>6.8450073880244836E-2</v>
      </c>
      <c r="F17">
        <f t="shared" si="2"/>
        <v>1</v>
      </c>
    </row>
    <row r="18" spans="1:6" x14ac:dyDescent="0.25">
      <c r="A18" t="s">
        <v>142</v>
      </c>
      <c r="B18">
        <v>0.30450355744496871</v>
      </c>
      <c r="C18">
        <v>-1</v>
      </c>
      <c r="D18">
        <f t="shared" si="0"/>
        <v>2.3781450179882575</v>
      </c>
      <c r="E18">
        <f t="shared" si="1"/>
        <v>0.30450355744496871</v>
      </c>
      <c r="F18">
        <f t="shared" si="2"/>
        <v>1</v>
      </c>
    </row>
    <row r="19" spans="1:6" x14ac:dyDescent="0.25">
      <c r="A19" t="s">
        <v>92</v>
      </c>
      <c r="B19">
        <v>0.20739641351244542</v>
      </c>
      <c r="C19">
        <v>0.17116684217100001</v>
      </c>
      <c r="D19">
        <f t="shared" si="0"/>
        <v>6.6764795777755523</v>
      </c>
      <c r="E19">
        <f t="shared" si="1"/>
        <v>0.15400486261545113</v>
      </c>
      <c r="F19">
        <f t="shared" si="2"/>
        <v>1</v>
      </c>
    </row>
    <row r="20" spans="1:6" x14ac:dyDescent="0.25">
      <c r="A20" t="s">
        <v>111</v>
      </c>
      <c r="B20">
        <v>0.24579580040116514</v>
      </c>
      <c r="C20">
        <v>0.25186646632699999</v>
      </c>
      <c r="D20">
        <f t="shared" si="0"/>
        <v>5.5642207897389522</v>
      </c>
      <c r="E20">
        <f t="shared" si="1"/>
        <v>0.23414183014352383</v>
      </c>
      <c r="F20">
        <f t="shared" si="2"/>
        <v>1</v>
      </c>
    </row>
    <row r="21" spans="1:6" x14ac:dyDescent="0.25">
      <c r="A21" t="s">
        <v>30</v>
      </c>
      <c r="B21">
        <v>7.9312769147289394E-3</v>
      </c>
      <c r="C21">
        <v>0.193458174531</v>
      </c>
      <c r="D21">
        <f t="shared" si="0"/>
        <v>12.959270350348881</v>
      </c>
      <c r="E21">
        <f t="shared" si="1"/>
        <v>1.147653046870584E-2</v>
      </c>
      <c r="F21">
        <f t="shared" si="2"/>
        <v>1</v>
      </c>
    </row>
    <row r="22" spans="1:6" x14ac:dyDescent="0.25">
      <c r="A22" t="s">
        <v>89</v>
      </c>
      <c r="B22">
        <v>0.20610192580988904</v>
      </c>
      <c r="C22">
        <v>0.49494316991100001</v>
      </c>
      <c r="D22">
        <f t="shared" si="0"/>
        <v>4.5653935566773196</v>
      </c>
      <c r="E22">
        <f t="shared" si="1"/>
        <v>0.33486376375284915</v>
      </c>
      <c r="F22">
        <f t="shared" si="2"/>
        <v>1</v>
      </c>
    </row>
    <row r="23" spans="1:6" x14ac:dyDescent="0.25">
      <c r="A23" t="s">
        <v>41</v>
      </c>
      <c r="B23">
        <v>3.5575669123694503E-2</v>
      </c>
      <c r="C23">
        <v>0.31527395645</v>
      </c>
      <c r="D23">
        <f t="shared" si="0"/>
        <v>8.9808132829568699</v>
      </c>
      <c r="E23">
        <f t="shared" si="1"/>
        <v>6.1580850873477769E-2</v>
      </c>
      <c r="F23">
        <f t="shared" si="2"/>
        <v>1</v>
      </c>
    </row>
    <row r="24" spans="1:6" x14ac:dyDescent="0.25">
      <c r="A24" t="s">
        <v>46</v>
      </c>
      <c r="B24">
        <v>4.9145314238727852E-2</v>
      </c>
      <c r="C24">
        <v>2.40551796879E-2</v>
      </c>
      <c r="D24">
        <f t="shared" si="0"/>
        <v>13.480757413702673</v>
      </c>
      <c r="E24">
        <f t="shared" si="1"/>
        <v>9.150670790790346E-3</v>
      </c>
      <c r="F24">
        <f t="shared" si="2"/>
        <v>1</v>
      </c>
    </row>
    <row r="25" spans="1:6" x14ac:dyDescent="0.25">
      <c r="A25" t="s">
        <v>15</v>
      </c>
      <c r="B25">
        <v>4.7415887611152646E-2</v>
      </c>
      <c r="C25">
        <v>0.219665980091</v>
      </c>
      <c r="D25">
        <f t="shared" si="0"/>
        <v>9.1288901669176248</v>
      </c>
      <c r="E25">
        <f t="shared" si="1"/>
        <v>5.7957353743904393E-2</v>
      </c>
      <c r="F25">
        <f t="shared" si="2"/>
        <v>1</v>
      </c>
    </row>
    <row r="26" spans="1:6" x14ac:dyDescent="0.25">
      <c r="A26" t="s">
        <v>112</v>
      </c>
      <c r="B26">
        <v>0.24673339827523375</v>
      </c>
      <c r="C26">
        <v>-1</v>
      </c>
      <c r="D26">
        <f t="shared" si="0"/>
        <v>2.7988937689827762</v>
      </c>
      <c r="E26">
        <f t="shared" si="1"/>
        <v>0.24673339827523375</v>
      </c>
      <c r="F26">
        <f t="shared" si="2"/>
        <v>1</v>
      </c>
    </row>
    <row r="27" spans="1:6" x14ac:dyDescent="0.25">
      <c r="A27" t="s">
        <v>151</v>
      </c>
      <c r="B27">
        <v>0.33007658048961236</v>
      </c>
      <c r="C27">
        <v>-1</v>
      </c>
      <c r="D27">
        <f t="shared" si="0"/>
        <v>2.2168611787082368</v>
      </c>
      <c r="E27">
        <f t="shared" si="1"/>
        <v>0.33007658048961236</v>
      </c>
      <c r="F27">
        <f t="shared" si="2"/>
        <v>1</v>
      </c>
    </row>
    <row r="28" spans="1:6" x14ac:dyDescent="0.25">
      <c r="A28" t="s">
        <v>110</v>
      </c>
      <c r="B28">
        <v>0.24519193026429092</v>
      </c>
      <c r="C28">
        <v>2.1101527356900001E-2</v>
      </c>
      <c r="D28">
        <f t="shared" si="0"/>
        <v>10.528247681658804</v>
      </c>
      <c r="E28">
        <f t="shared" si="1"/>
        <v>3.2410102083224521E-2</v>
      </c>
      <c r="F28">
        <f t="shared" si="2"/>
        <v>1</v>
      </c>
    </row>
    <row r="29" spans="1:6" x14ac:dyDescent="0.25">
      <c r="A29" t="s">
        <v>161</v>
      </c>
      <c r="B29">
        <v>0.36789095317337195</v>
      </c>
      <c r="C29">
        <v>0.25186646632699999</v>
      </c>
      <c r="D29">
        <f t="shared" si="0"/>
        <v>4.7576498701333998</v>
      </c>
      <c r="E29">
        <f t="shared" si="1"/>
        <v>0.31307987216367328</v>
      </c>
      <c r="F29">
        <f t="shared" si="2"/>
        <v>1</v>
      </c>
    </row>
    <row r="30" spans="1:6" x14ac:dyDescent="0.25">
      <c r="A30" t="s">
        <v>47</v>
      </c>
      <c r="B30">
        <v>4.9992401332690485E-2</v>
      </c>
      <c r="C30">
        <v>7.8698290793699999E-2</v>
      </c>
      <c r="D30">
        <f t="shared" si="0"/>
        <v>11.076036200480214</v>
      </c>
      <c r="E30">
        <f t="shared" si="1"/>
        <v>2.5722632734611398E-2</v>
      </c>
      <c r="F30">
        <f t="shared" si="2"/>
        <v>1</v>
      </c>
    </row>
    <row r="31" spans="1:6" x14ac:dyDescent="0.25">
      <c r="A31" t="s">
        <v>162</v>
      </c>
      <c r="B31">
        <v>0.38534591432235926</v>
      </c>
      <c r="C31">
        <v>0.38000336331500001</v>
      </c>
      <c r="D31">
        <f t="shared" si="0"/>
        <v>3.8423780895946762</v>
      </c>
      <c r="E31">
        <f t="shared" si="1"/>
        <v>0.42775772605979334</v>
      </c>
      <c r="F31">
        <f t="shared" si="2"/>
        <v>1</v>
      </c>
    </row>
    <row r="32" spans="1:6" x14ac:dyDescent="0.25">
      <c r="A32" t="s">
        <v>129</v>
      </c>
      <c r="B32">
        <v>0.2823565620228235</v>
      </c>
      <c r="C32">
        <v>0.26453266197800002</v>
      </c>
      <c r="D32">
        <f t="shared" si="0"/>
        <v>5.1887503039243015</v>
      </c>
      <c r="E32">
        <f t="shared" si="1"/>
        <v>0.26847298457630553</v>
      </c>
      <c r="F32">
        <f t="shared" si="2"/>
        <v>1</v>
      </c>
    </row>
    <row r="33" spans="1:6" x14ac:dyDescent="0.25">
      <c r="A33" t="s">
        <v>84</v>
      </c>
      <c r="B33">
        <v>0.18622598012979186</v>
      </c>
      <c r="C33">
        <v>-1</v>
      </c>
      <c r="D33">
        <f t="shared" si="0"/>
        <v>3.3615887915706981</v>
      </c>
      <c r="E33">
        <f t="shared" si="1"/>
        <v>0.18622598012979186</v>
      </c>
      <c r="F33">
        <f t="shared" si="2"/>
        <v>1</v>
      </c>
    </row>
    <row r="34" spans="1:6" x14ac:dyDescent="0.25">
      <c r="A34" t="s">
        <v>81</v>
      </c>
      <c r="B34">
        <v>0.18125161939109716</v>
      </c>
      <c r="C34">
        <v>3.3511992224800002E-3</v>
      </c>
      <c r="D34">
        <f t="shared" ref="D34:D65" si="3">-2*SUM(IF(B34&lt;&gt;-1,LN(B34),0),IF(C34&lt;&gt;-1,LN(C34),0))</f>
        <v>14.812612142119169</v>
      </c>
      <c r="E34">
        <f t="shared" ref="E34:E65" si="4">CHIDIST(D34,2*SUM(IF(B34&lt;&gt;-1,1,0),IF(C34&lt;&gt;-1,1,0)))</f>
        <v>5.1060767746298526E-3</v>
      </c>
      <c r="F34">
        <f t="shared" ref="F34:F65" si="5">IF(E34*143&gt;=1,1,E34*143)</f>
        <v>0.73016897877206888</v>
      </c>
    </row>
    <row r="35" spans="1:6" x14ac:dyDescent="0.25">
      <c r="A35" t="s">
        <v>37</v>
      </c>
      <c r="B35">
        <v>2.1298108509969698E-2</v>
      </c>
      <c r="C35">
        <v>3.4995834445999997E-2</v>
      </c>
      <c r="D35">
        <f t="shared" si="3"/>
        <v>14.403326505926001</v>
      </c>
      <c r="E35">
        <f t="shared" si="4"/>
        <v>6.1130693487201314E-3</v>
      </c>
      <c r="F35">
        <f t="shared" si="5"/>
        <v>0.87416891686697884</v>
      </c>
    </row>
    <row r="36" spans="1:6" x14ac:dyDescent="0.25">
      <c r="A36" t="s">
        <v>31</v>
      </c>
      <c r="B36">
        <v>8.8854317953468726E-3</v>
      </c>
      <c r="C36">
        <v>7.1511987289400003E-2</v>
      </c>
      <c r="D36">
        <f t="shared" si="3"/>
        <v>14.722464818511053</v>
      </c>
      <c r="E36">
        <f t="shared" si="4"/>
        <v>5.3128515348830159E-3</v>
      </c>
      <c r="F36">
        <f t="shared" si="5"/>
        <v>0.75973776948827132</v>
      </c>
    </row>
    <row r="37" spans="1:6" x14ac:dyDescent="0.25">
      <c r="A37" t="s">
        <v>42</v>
      </c>
      <c r="B37">
        <v>3.5904720740584269E-2</v>
      </c>
      <c r="C37">
        <v>0.16902079624300001</v>
      </c>
      <c r="D37">
        <f t="shared" si="3"/>
        <v>10.209240024236051</v>
      </c>
      <c r="E37">
        <f t="shared" si="4"/>
        <v>3.7046768590658932E-2</v>
      </c>
      <c r="F37">
        <f t="shared" si="5"/>
        <v>1</v>
      </c>
    </row>
    <row r="38" spans="1:6" x14ac:dyDescent="0.25">
      <c r="A38" t="s">
        <v>154</v>
      </c>
      <c r="B38">
        <v>0.33322670516571079</v>
      </c>
      <c r="C38">
        <v>-1</v>
      </c>
      <c r="D38">
        <f t="shared" si="3"/>
        <v>2.1978644486898768</v>
      </c>
      <c r="E38">
        <f t="shared" si="4"/>
        <v>0.33322670516571079</v>
      </c>
      <c r="F38">
        <f t="shared" si="5"/>
        <v>1</v>
      </c>
    </row>
    <row r="39" spans="1:6" x14ac:dyDescent="0.25">
      <c r="A39" t="s">
        <v>78</v>
      </c>
      <c r="B39">
        <v>0.1687596167189831</v>
      </c>
      <c r="C39">
        <v>-1</v>
      </c>
      <c r="D39">
        <f t="shared" si="3"/>
        <v>3.558559925777812</v>
      </c>
      <c r="E39">
        <f t="shared" si="4"/>
        <v>0.1687596167189831</v>
      </c>
      <c r="F39">
        <f t="shared" si="5"/>
        <v>1</v>
      </c>
    </row>
    <row r="40" spans="1:6" x14ac:dyDescent="0.25">
      <c r="A40" t="s">
        <v>63</v>
      </c>
      <c r="B40">
        <v>9.1195098585205081E-2</v>
      </c>
      <c r="C40">
        <v>-1</v>
      </c>
      <c r="D40">
        <f t="shared" si="3"/>
        <v>4.7895082538587346</v>
      </c>
      <c r="E40">
        <f t="shared" si="4"/>
        <v>9.1195098585205067E-2</v>
      </c>
      <c r="F40">
        <f t="shared" si="5"/>
        <v>1</v>
      </c>
    </row>
    <row r="41" spans="1:6" x14ac:dyDescent="0.25">
      <c r="A41" t="s">
        <v>57</v>
      </c>
      <c r="B41">
        <v>7.6801866190394322E-2</v>
      </c>
      <c r="C41">
        <v>-1</v>
      </c>
      <c r="D41">
        <f t="shared" si="3"/>
        <v>5.1330526795392846</v>
      </c>
      <c r="E41">
        <f t="shared" si="4"/>
        <v>7.6801866190394322E-2</v>
      </c>
      <c r="F41">
        <f t="shared" si="5"/>
        <v>1</v>
      </c>
    </row>
    <row r="42" spans="1:6" x14ac:dyDescent="0.25">
      <c r="A42" t="s">
        <v>28</v>
      </c>
      <c r="B42">
        <v>2.1753929962280778E-3</v>
      </c>
      <c r="C42">
        <v>7.7151179346500003E-3</v>
      </c>
      <c r="D42">
        <f t="shared" si="3"/>
        <v>21.990238899433777</v>
      </c>
      <c r="E42">
        <f t="shared" si="4"/>
        <v>2.0131904994772761E-4</v>
      </c>
      <c r="F42">
        <f t="shared" si="5"/>
        <v>2.878862414252505E-2</v>
      </c>
    </row>
    <row r="43" spans="1:6" x14ac:dyDescent="0.25">
      <c r="A43" t="s">
        <v>131</v>
      </c>
      <c r="B43">
        <v>0.2850196552219933</v>
      </c>
      <c r="C43">
        <v>-1</v>
      </c>
      <c r="D43">
        <f t="shared" si="3"/>
        <v>2.5103942708006119</v>
      </c>
      <c r="E43">
        <f t="shared" si="4"/>
        <v>0.2850196552219933</v>
      </c>
      <c r="F43">
        <f t="shared" si="5"/>
        <v>1</v>
      </c>
    </row>
    <row r="44" spans="1:6" x14ac:dyDescent="0.25">
      <c r="A44" t="s">
        <v>115</v>
      </c>
      <c r="B44">
        <v>0.2573402550415444</v>
      </c>
      <c r="C44">
        <v>0.25186646632699999</v>
      </c>
      <c r="D44">
        <f t="shared" si="3"/>
        <v>5.4724246952002353</v>
      </c>
      <c r="E44">
        <f t="shared" si="4"/>
        <v>0.24216402561476452</v>
      </c>
      <c r="F44">
        <f t="shared" si="5"/>
        <v>1</v>
      </c>
    </row>
    <row r="45" spans="1:6" x14ac:dyDescent="0.25">
      <c r="A45" t="s">
        <v>141</v>
      </c>
      <c r="B45">
        <v>0.30234397266765528</v>
      </c>
      <c r="C45">
        <v>-1</v>
      </c>
      <c r="D45">
        <f t="shared" si="3"/>
        <v>2.3923798548246418</v>
      </c>
      <c r="E45">
        <f t="shared" si="4"/>
        <v>0.30234397266765528</v>
      </c>
      <c r="F45">
        <f t="shared" si="5"/>
        <v>1</v>
      </c>
    </row>
    <row r="46" spans="1:6" x14ac:dyDescent="0.25">
      <c r="A46" t="s">
        <v>52</v>
      </c>
      <c r="B46">
        <v>6.5331103347445615E-2</v>
      </c>
      <c r="C46">
        <v>0.17809515335100001</v>
      </c>
      <c r="D46">
        <f t="shared" si="3"/>
        <v>8.9074486871460756</v>
      </c>
      <c r="E46">
        <f t="shared" si="4"/>
        <v>6.3454916444240714E-2</v>
      </c>
      <c r="F46">
        <f t="shared" si="5"/>
        <v>1</v>
      </c>
    </row>
    <row r="47" spans="1:6" x14ac:dyDescent="0.25">
      <c r="A47" t="s">
        <v>135</v>
      </c>
      <c r="B47">
        <v>0.29431954913887071</v>
      </c>
      <c r="C47">
        <v>8.6832928431799996E-4</v>
      </c>
      <c r="D47">
        <f t="shared" si="3"/>
        <v>16.544057510980004</v>
      </c>
      <c r="E47">
        <f t="shared" si="4"/>
        <v>2.3696179292170372E-3</v>
      </c>
      <c r="F47">
        <f t="shared" si="5"/>
        <v>0.33885536387803633</v>
      </c>
    </row>
    <row r="48" spans="1:6" x14ac:dyDescent="0.25">
      <c r="A48" t="s">
        <v>71</v>
      </c>
      <c r="B48">
        <v>0.13768947363008804</v>
      </c>
      <c r="C48">
        <v>0.48182818711199998</v>
      </c>
      <c r="D48">
        <f t="shared" si="3"/>
        <v>5.4258440142944488</v>
      </c>
      <c r="E48">
        <f t="shared" si="4"/>
        <v>0.24632515746426062</v>
      </c>
      <c r="F48">
        <f t="shared" si="5"/>
        <v>1</v>
      </c>
    </row>
    <row r="49" spans="1:6" x14ac:dyDescent="0.25">
      <c r="A49" t="s">
        <v>103</v>
      </c>
      <c r="B49">
        <v>0.23193060111915892</v>
      </c>
      <c r="C49">
        <v>-1</v>
      </c>
      <c r="D49">
        <f t="shared" si="3"/>
        <v>2.9226341703442658</v>
      </c>
      <c r="E49">
        <f t="shared" si="4"/>
        <v>0.23193060111915889</v>
      </c>
      <c r="F49">
        <f t="shared" si="5"/>
        <v>1</v>
      </c>
    </row>
    <row r="50" spans="1:6" x14ac:dyDescent="0.25">
      <c r="A50" t="s">
        <v>93</v>
      </c>
      <c r="B50">
        <v>0.20884337117993981</v>
      </c>
      <c r="C50">
        <v>-1</v>
      </c>
      <c r="D50">
        <f t="shared" si="3"/>
        <v>3.132341456329383</v>
      </c>
      <c r="E50">
        <f t="shared" si="4"/>
        <v>0.20884337117993981</v>
      </c>
      <c r="F50">
        <f t="shared" si="5"/>
        <v>1</v>
      </c>
    </row>
    <row r="51" spans="1:6" x14ac:dyDescent="0.25">
      <c r="A51" t="s">
        <v>125</v>
      </c>
      <c r="B51">
        <v>0.27368157693088785</v>
      </c>
      <c r="C51">
        <v>1.48650750437E-2</v>
      </c>
      <c r="D51">
        <f t="shared" si="3"/>
        <v>11.009061501148464</v>
      </c>
      <c r="E51">
        <f t="shared" si="4"/>
        <v>2.646236410429333E-2</v>
      </c>
      <c r="F51">
        <f t="shared" si="5"/>
        <v>1</v>
      </c>
    </row>
    <row r="52" spans="1:6" x14ac:dyDescent="0.25">
      <c r="A52" t="s">
        <v>128</v>
      </c>
      <c r="B52">
        <v>0.27673394934720713</v>
      </c>
      <c r="C52">
        <v>-1</v>
      </c>
      <c r="D52">
        <f t="shared" si="3"/>
        <v>2.5693974120280116</v>
      </c>
      <c r="E52">
        <f t="shared" si="4"/>
        <v>0.27673394934720713</v>
      </c>
      <c r="F52">
        <f t="shared" si="5"/>
        <v>1</v>
      </c>
    </row>
    <row r="53" spans="1:6" x14ac:dyDescent="0.25">
      <c r="A53" t="s">
        <v>99</v>
      </c>
      <c r="B53">
        <v>0.22261943608879606</v>
      </c>
      <c r="C53">
        <v>0.12014037489</v>
      </c>
      <c r="D53">
        <f t="shared" si="3"/>
        <v>7.2427719182173362</v>
      </c>
      <c r="E53">
        <f t="shared" si="4"/>
        <v>0.12360165947762429</v>
      </c>
      <c r="F53">
        <f t="shared" si="5"/>
        <v>1</v>
      </c>
    </row>
    <row r="54" spans="1:6" x14ac:dyDescent="0.25">
      <c r="A54" t="s">
        <v>124</v>
      </c>
      <c r="B54">
        <v>0.27160542965901685</v>
      </c>
      <c r="C54">
        <v>-1</v>
      </c>
      <c r="D54">
        <f t="shared" si="3"/>
        <v>2.6068097842333042</v>
      </c>
      <c r="E54">
        <f t="shared" si="4"/>
        <v>0.27160542965901685</v>
      </c>
      <c r="F54">
        <f t="shared" si="5"/>
        <v>1</v>
      </c>
    </row>
    <row r="55" spans="1:6" x14ac:dyDescent="0.25">
      <c r="A55" t="s">
        <v>113</v>
      </c>
      <c r="B55">
        <v>0.24832016553350006</v>
      </c>
      <c r="C55">
        <v>-1</v>
      </c>
      <c r="D55">
        <f t="shared" si="3"/>
        <v>2.786072750747723</v>
      </c>
      <c r="E55">
        <f t="shared" si="4"/>
        <v>0.24832016553350003</v>
      </c>
      <c r="F55">
        <f t="shared" si="5"/>
        <v>1</v>
      </c>
    </row>
    <row r="56" spans="1:6" x14ac:dyDescent="0.25">
      <c r="A56" t="s">
        <v>138</v>
      </c>
      <c r="B56">
        <v>0.29645121005429698</v>
      </c>
      <c r="C56">
        <v>-1</v>
      </c>
      <c r="D56">
        <f t="shared" si="3"/>
        <v>2.431745254042561</v>
      </c>
      <c r="E56">
        <f t="shared" si="4"/>
        <v>0.29645121005429698</v>
      </c>
      <c r="F56">
        <f t="shared" si="5"/>
        <v>1</v>
      </c>
    </row>
    <row r="57" spans="1:6" x14ac:dyDescent="0.25">
      <c r="A57" t="s">
        <v>87</v>
      </c>
      <c r="B57">
        <v>0.1920962097957464</v>
      </c>
      <c r="C57">
        <v>0.19898803690200001</v>
      </c>
      <c r="D57">
        <f t="shared" si="3"/>
        <v>6.5285390238164629</v>
      </c>
      <c r="E57">
        <f t="shared" si="4"/>
        <v>0.16300105257438494</v>
      </c>
      <c r="F57">
        <f t="shared" si="5"/>
        <v>1</v>
      </c>
    </row>
    <row r="58" spans="1:6" x14ac:dyDescent="0.25">
      <c r="A58" t="s">
        <v>116</v>
      </c>
      <c r="B58">
        <v>0.25952169573161676</v>
      </c>
      <c r="C58">
        <v>-1</v>
      </c>
      <c r="D58">
        <f t="shared" si="3"/>
        <v>2.6978299479375765</v>
      </c>
      <c r="E58">
        <f t="shared" si="4"/>
        <v>0.25952169573161676</v>
      </c>
      <c r="F58">
        <f t="shared" si="5"/>
        <v>1</v>
      </c>
    </row>
    <row r="59" spans="1:6" x14ac:dyDescent="0.25">
      <c r="A59" t="s">
        <v>130</v>
      </c>
      <c r="B59">
        <v>0.28302479865426328</v>
      </c>
      <c r="C59">
        <v>-1</v>
      </c>
      <c r="D59">
        <f t="shared" si="3"/>
        <v>2.5244415148488124</v>
      </c>
      <c r="E59">
        <f t="shared" si="4"/>
        <v>0.28302479865426328</v>
      </c>
      <c r="F59">
        <f t="shared" si="5"/>
        <v>1</v>
      </c>
    </row>
    <row r="60" spans="1:6" x14ac:dyDescent="0.25">
      <c r="A60" t="s">
        <v>40</v>
      </c>
      <c r="B60">
        <v>3.2951339259729935E-2</v>
      </c>
      <c r="C60">
        <v>0.57792825685799998</v>
      </c>
      <c r="D60">
        <f t="shared" si="3"/>
        <v>7.9220578294889856</v>
      </c>
      <c r="E60">
        <f t="shared" si="4"/>
        <v>9.4475404043468131E-2</v>
      </c>
      <c r="F60">
        <f t="shared" si="5"/>
        <v>1</v>
      </c>
    </row>
    <row r="61" spans="1:6" x14ac:dyDescent="0.25">
      <c r="A61" t="s">
        <v>73</v>
      </c>
      <c r="B61">
        <v>0.14533875937068319</v>
      </c>
      <c r="C61">
        <v>-1</v>
      </c>
      <c r="D61">
        <f t="shared" si="3"/>
        <v>3.857375979757542</v>
      </c>
      <c r="E61">
        <f t="shared" si="4"/>
        <v>0.14533875937068319</v>
      </c>
      <c r="F61">
        <f t="shared" si="5"/>
        <v>1</v>
      </c>
    </row>
    <row r="62" spans="1:6" x14ac:dyDescent="0.25">
      <c r="A62" t="s">
        <v>65</v>
      </c>
      <c r="B62">
        <v>0.11351336940384973</v>
      </c>
      <c r="C62">
        <v>0.52831999777600003</v>
      </c>
      <c r="D62">
        <f t="shared" si="3"/>
        <v>5.6277755587063316</v>
      </c>
      <c r="E62">
        <f t="shared" si="4"/>
        <v>0.22872412500534905</v>
      </c>
      <c r="F62">
        <f t="shared" si="5"/>
        <v>1</v>
      </c>
    </row>
    <row r="63" spans="1:6" x14ac:dyDescent="0.25">
      <c r="A63" t="s">
        <v>95</v>
      </c>
      <c r="B63">
        <v>0.21195181733035465</v>
      </c>
      <c r="C63">
        <v>2.5129024806099999E-2</v>
      </c>
      <c r="D63">
        <f t="shared" si="3"/>
        <v>10.470256082059194</v>
      </c>
      <c r="E63">
        <f t="shared" si="4"/>
        <v>3.3209180298838306E-2</v>
      </c>
      <c r="F63">
        <f t="shared" si="5"/>
        <v>1</v>
      </c>
    </row>
    <row r="64" spans="1:6" x14ac:dyDescent="0.25">
      <c r="A64" t="s">
        <v>134</v>
      </c>
      <c r="B64">
        <v>0.29128036539969587</v>
      </c>
      <c r="C64">
        <v>-1</v>
      </c>
      <c r="D64">
        <f t="shared" si="3"/>
        <v>2.4669380413074609</v>
      </c>
      <c r="E64">
        <f t="shared" si="4"/>
        <v>0.29128036539969587</v>
      </c>
      <c r="F64">
        <f t="shared" si="5"/>
        <v>1</v>
      </c>
    </row>
    <row r="65" spans="1:6" x14ac:dyDescent="0.25">
      <c r="A65" t="s">
        <v>75</v>
      </c>
      <c r="B65">
        <v>0.14895460647066316</v>
      </c>
      <c r="C65">
        <v>7.7200622106200004E-2</v>
      </c>
      <c r="D65">
        <f t="shared" si="3"/>
        <v>8.930922875252044</v>
      </c>
      <c r="E65">
        <f t="shared" si="4"/>
        <v>6.2849463228608515E-2</v>
      </c>
      <c r="F65">
        <f t="shared" si="5"/>
        <v>1</v>
      </c>
    </row>
    <row r="66" spans="1:6" x14ac:dyDescent="0.25">
      <c r="A66" t="s">
        <v>34</v>
      </c>
      <c r="B66">
        <v>1.6722538372651804E-2</v>
      </c>
      <c r="C66">
        <v>-1</v>
      </c>
      <c r="D66">
        <f t="shared" ref="D66:D97" si="6">-2*SUM(IF(B66&lt;&gt;-1,LN(B66),0),IF(C66&lt;&gt;-1,LN(C66),0))</f>
        <v>8.1819957326047739</v>
      </c>
      <c r="E66">
        <f t="shared" ref="E66:E97" si="7">CHIDIST(D66,2*SUM(IF(B66&lt;&gt;-1,1,0),IF(C66&lt;&gt;-1,1,0)))</f>
        <v>1.6722538372651797E-2</v>
      </c>
      <c r="F66">
        <f t="shared" ref="F66:F97" si="8">IF(E66*143&gt;=1,1,E66*143)</f>
        <v>1</v>
      </c>
    </row>
    <row r="67" spans="1:6" x14ac:dyDescent="0.25">
      <c r="A67" t="s">
        <v>98</v>
      </c>
      <c r="B67">
        <v>0.22210905004411896</v>
      </c>
      <c r="C67">
        <v>-1</v>
      </c>
      <c r="D67">
        <f t="shared" si="6"/>
        <v>3.0091736026043918</v>
      </c>
      <c r="E67">
        <f t="shared" si="7"/>
        <v>0.22210905004411896</v>
      </c>
      <c r="F67">
        <f t="shared" si="8"/>
        <v>1</v>
      </c>
    </row>
    <row r="68" spans="1:6" x14ac:dyDescent="0.25">
      <c r="A68" t="s">
        <v>44</v>
      </c>
      <c r="B68">
        <v>4.008706585339121E-2</v>
      </c>
      <c r="C68">
        <v>0.379758937859</v>
      </c>
      <c r="D68">
        <f t="shared" si="6"/>
        <v>8.3698402912269714</v>
      </c>
      <c r="E68">
        <f t="shared" si="7"/>
        <v>7.8932225081667653E-2</v>
      </c>
      <c r="F68">
        <f t="shared" si="8"/>
        <v>1</v>
      </c>
    </row>
    <row r="69" spans="1:6" x14ac:dyDescent="0.25">
      <c r="A69" t="s">
        <v>19</v>
      </c>
      <c r="B69">
        <v>5.471760725576643E-2</v>
      </c>
      <c r="C69">
        <v>7.9742230605599998E-2</v>
      </c>
      <c r="D69">
        <f t="shared" si="6"/>
        <v>10.869051395222613</v>
      </c>
      <c r="E69">
        <f t="shared" si="7"/>
        <v>2.8075792074669058E-2</v>
      </c>
      <c r="F69">
        <f t="shared" si="8"/>
        <v>1</v>
      </c>
    </row>
    <row r="70" spans="1:6" x14ac:dyDescent="0.25">
      <c r="A70" t="s">
        <v>109</v>
      </c>
      <c r="B70">
        <v>0.2435330622525258</v>
      </c>
      <c r="C70">
        <v>-1</v>
      </c>
      <c r="D70">
        <f t="shared" si="6"/>
        <v>2.8250051328110204</v>
      </c>
      <c r="E70">
        <f t="shared" si="7"/>
        <v>0.24353306225252583</v>
      </c>
      <c r="F70">
        <f t="shared" si="8"/>
        <v>1</v>
      </c>
    </row>
    <row r="71" spans="1:6" x14ac:dyDescent="0.25">
      <c r="A71" t="s">
        <v>107</v>
      </c>
      <c r="B71">
        <v>0.24135658512660327</v>
      </c>
      <c r="C71">
        <v>-1</v>
      </c>
      <c r="D71">
        <f t="shared" si="6"/>
        <v>2.8429596653918852</v>
      </c>
      <c r="E71">
        <f t="shared" si="7"/>
        <v>0.24135658512660327</v>
      </c>
      <c r="F71">
        <f t="shared" si="8"/>
        <v>1</v>
      </c>
    </row>
    <row r="72" spans="1:6" x14ac:dyDescent="0.25">
      <c r="A72" t="s">
        <v>56</v>
      </c>
      <c r="B72">
        <v>7.4239395164338973E-2</v>
      </c>
      <c r="C72">
        <v>-1</v>
      </c>
      <c r="D72">
        <f t="shared" si="6"/>
        <v>5.2009206751389021</v>
      </c>
      <c r="E72">
        <f t="shared" si="7"/>
        <v>7.4239395164338987E-2</v>
      </c>
      <c r="F72">
        <f t="shared" si="8"/>
        <v>1</v>
      </c>
    </row>
    <row r="73" spans="1:6" x14ac:dyDescent="0.25">
      <c r="A73" t="s">
        <v>61</v>
      </c>
      <c r="B73">
        <v>8.8993108701301574E-2</v>
      </c>
      <c r="C73">
        <v>-1</v>
      </c>
      <c r="D73">
        <f t="shared" si="6"/>
        <v>4.8383926851406676</v>
      </c>
      <c r="E73">
        <f t="shared" si="7"/>
        <v>8.899310870130156E-2</v>
      </c>
      <c r="F73">
        <f t="shared" si="8"/>
        <v>1</v>
      </c>
    </row>
    <row r="74" spans="1:6" x14ac:dyDescent="0.25">
      <c r="A74" t="s">
        <v>91</v>
      </c>
      <c r="B74">
        <v>0.207220807324273</v>
      </c>
      <c r="C74">
        <v>-1</v>
      </c>
      <c r="D74">
        <f t="shared" si="6"/>
        <v>3.1479407043790224</v>
      </c>
      <c r="E74">
        <f t="shared" si="7"/>
        <v>0.207220807324273</v>
      </c>
      <c r="F74">
        <f t="shared" si="8"/>
        <v>1</v>
      </c>
    </row>
    <row r="75" spans="1:6" x14ac:dyDescent="0.25">
      <c r="A75" t="s">
        <v>58</v>
      </c>
      <c r="B75">
        <v>7.8742454764810899E-2</v>
      </c>
      <c r="C75">
        <v>2.0050314888099999E-2</v>
      </c>
      <c r="D75">
        <f t="shared" si="6"/>
        <v>12.902166477175566</v>
      </c>
      <c r="E75">
        <f t="shared" si="7"/>
        <v>1.1763852276580595E-2</v>
      </c>
      <c r="F75">
        <f t="shared" si="8"/>
        <v>1</v>
      </c>
    </row>
    <row r="76" spans="1:6" x14ac:dyDescent="0.25">
      <c r="A76" t="s">
        <v>29</v>
      </c>
      <c r="B76">
        <v>2.6844606795325843E-3</v>
      </c>
      <c r="C76">
        <v>8.2219772678700006E-3</v>
      </c>
      <c r="D76">
        <f t="shared" si="6"/>
        <v>21.44243998146883</v>
      </c>
      <c r="E76">
        <f t="shared" si="7"/>
        <v>2.5870578240849105E-4</v>
      </c>
      <c r="F76">
        <f t="shared" si="8"/>
        <v>3.699492688441422E-2</v>
      </c>
    </row>
    <row r="77" spans="1:6" x14ac:dyDescent="0.25">
      <c r="A77" t="s">
        <v>43</v>
      </c>
      <c r="B77">
        <v>3.8170381496154648E-2</v>
      </c>
      <c r="C77">
        <v>-1</v>
      </c>
      <c r="D77">
        <f t="shared" si="6"/>
        <v>6.5313908352308099</v>
      </c>
      <c r="E77">
        <f t="shared" si="7"/>
        <v>3.8170381496154641E-2</v>
      </c>
      <c r="F77">
        <f t="shared" si="8"/>
        <v>1</v>
      </c>
    </row>
    <row r="78" spans="1:6" x14ac:dyDescent="0.25">
      <c r="A78" t="s">
        <v>77</v>
      </c>
      <c r="B78">
        <v>0.16017417807570331</v>
      </c>
      <c r="C78">
        <v>3.0265665201099998E-3</v>
      </c>
      <c r="D78">
        <f t="shared" si="6"/>
        <v>15.263639813076876</v>
      </c>
      <c r="E78">
        <f t="shared" si="7"/>
        <v>4.1845147052895779E-3</v>
      </c>
      <c r="F78">
        <f t="shared" si="8"/>
        <v>0.59838560285640963</v>
      </c>
    </row>
    <row r="79" spans="1:6" x14ac:dyDescent="0.25">
      <c r="A79" t="s">
        <v>153</v>
      </c>
      <c r="B79">
        <v>0.332516252681063</v>
      </c>
      <c r="C79">
        <v>-1</v>
      </c>
      <c r="D79">
        <f t="shared" si="6"/>
        <v>2.2021330796740597</v>
      </c>
      <c r="E79">
        <f t="shared" si="7"/>
        <v>0.332516252681063</v>
      </c>
      <c r="F79">
        <f t="shared" si="8"/>
        <v>1</v>
      </c>
    </row>
    <row r="80" spans="1:6" x14ac:dyDescent="0.25">
      <c r="A80" t="s">
        <v>68</v>
      </c>
      <c r="B80">
        <v>0.13161189816634308</v>
      </c>
      <c r="C80">
        <v>0.35845580237399999</v>
      </c>
      <c r="D80">
        <f t="shared" si="6"/>
        <v>6.10769552798482</v>
      </c>
      <c r="E80">
        <f t="shared" si="7"/>
        <v>0.19124857281340002</v>
      </c>
      <c r="F80">
        <f t="shared" si="8"/>
        <v>1</v>
      </c>
    </row>
    <row r="81" spans="1:6" x14ac:dyDescent="0.25">
      <c r="A81" t="s">
        <v>105</v>
      </c>
      <c r="B81">
        <v>0.23782227811580978</v>
      </c>
      <c r="C81">
        <v>0.32472578196399998</v>
      </c>
      <c r="D81">
        <f t="shared" si="6"/>
        <v>5.1220116309393591</v>
      </c>
      <c r="E81">
        <f t="shared" si="7"/>
        <v>0.27500588595408698</v>
      </c>
      <c r="F81">
        <f t="shared" si="8"/>
        <v>1</v>
      </c>
    </row>
    <row r="82" spans="1:6" x14ac:dyDescent="0.25">
      <c r="A82" t="s">
        <v>60</v>
      </c>
      <c r="B82">
        <v>8.4983020682590393E-2</v>
      </c>
      <c r="C82">
        <v>-1</v>
      </c>
      <c r="D82">
        <f t="shared" si="6"/>
        <v>4.9306075982424993</v>
      </c>
      <c r="E82">
        <f t="shared" si="7"/>
        <v>8.4983020682590407E-2</v>
      </c>
      <c r="F82">
        <f t="shared" si="8"/>
        <v>1</v>
      </c>
    </row>
    <row r="83" spans="1:6" x14ac:dyDescent="0.25">
      <c r="A83" t="s">
        <v>35</v>
      </c>
      <c r="B83">
        <v>1.967622885654946E-2</v>
      </c>
      <c r="C83">
        <v>0.20183787056999999</v>
      </c>
      <c r="D83">
        <f t="shared" si="6"/>
        <v>11.057269107314138</v>
      </c>
      <c r="E83">
        <f t="shared" si="7"/>
        <v>2.5927872365436318E-2</v>
      </c>
      <c r="F83">
        <f t="shared" si="8"/>
        <v>1</v>
      </c>
    </row>
    <row r="84" spans="1:6" x14ac:dyDescent="0.25">
      <c r="A84" t="s">
        <v>39</v>
      </c>
      <c r="B84">
        <v>2.5594434112689687E-2</v>
      </c>
      <c r="C84">
        <v>0.29026169372400001</v>
      </c>
      <c r="D84">
        <f t="shared" si="6"/>
        <v>9.8047054787383967</v>
      </c>
      <c r="E84">
        <f t="shared" si="7"/>
        <v>4.3849073091116769E-2</v>
      </c>
      <c r="F84">
        <f t="shared" si="8"/>
        <v>1</v>
      </c>
    </row>
    <row r="85" spans="1:6" x14ac:dyDescent="0.25">
      <c r="A85" t="s">
        <v>118</v>
      </c>
      <c r="B85">
        <v>0.26057463621523386</v>
      </c>
      <c r="C85">
        <v>0.185195888605</v>
      </c>
      <c r="D85">
        <f t="shared" si="6"/>
        <v>6.0624142084318073</v>
      </c>
      <c r="E85">
        <f t="shared" si="7"/>
        <v>0.19453537739847832</v>
      </c>
      <c r="F85">
        <f t="shared" si="8"/>
        <v>1</v>
      </c>
    </row>
    <row r="86" spans="1:6" x14ac:dyDescent="0.25">
      <c r="A86" t="s">
        <v>104</v>
      </c>
      <c r="B86">
        <v>0.23699941546370579</v>
      </c>
      <c r="C86">
        <v>-1</v>
      </c>
      <c r="D86">
        <f t="shared" si="6"/>
        <v>2.8793952084958265</v>
      </c>
      <c r="E86">
        <f t="shared" si="7"/>
        <v>0.23699941546370579</v>
      </c>
      <c r="F86">
        <f t="shared" si="8"/>
        <v>1</v>
      </c>
    </row>
    <row r="87" spans="1:6" x14ac:dyDescent="0.25">
      <c r="A87" t="s">
        <v>16</v>
      </c>
      <c r="B87">
        <v>0.1884593137439648</v>
      </c>
      <c r="C87">
        <v>1.94181180424E-3</v>
      </c>
      <c r="D87">
        <f t="shared" si="6"/>
        <v>15.826013919251354</v>
      </c>
      <c r="E87">
        <f t="shared" si="7"/>
        <v>3.2617373580714698E-3</v>
      </c>
      <c r="F87">
        <f t="shared" si="8"/>
        <v>0.46642844220422019</v>
      </c>
    </row>
    <row r="88" spans="1:6" x14ac:dyDescent="0.25">
      <c r="A88" t="s">
        <v>136</v>
      </c>
      <c r="B88">
        <v>0.29576285904227551</v>
      </c>
      <c r="C88">
        <v>-1</v>
      </c>
      <c r="D88">
        <f t="shared" si="6"/>
        <v>2.4363945952719197</v>
      </c>
      <c r="E88">
        <f t="shared" si="7"/>
        <v>0.29576285904227551</v>
      </c>
      <c r="F88">
        <f t="shared" si="8"/>
        <v>1</v>
      </c>
    </row>
    <row r="89" spans="1:6" x14ac:dyDescent="0.25">
      <c r="A89" t="s">
        <v>79</v>
      </c>
      <c r="B89">
        <v>0.17208085207210558</v>
      </c>
      <c r="C89">
        <v>-1</v>
      </c>
      <c r="D89">
        <f t="shared" si="6"/>
        <v>3.5195816848608059</v>
      </c>
      <c r="E89">
        <f t="shared" si="7"/>
        <v>0.17208085207210558</v>
      </c>
      <c r="F89">
        <f t="shared" si="8"/>
        <v>1</v>
      </c>
    </row>
    <row r="90" spans="1:6" x14ac:dyDescent="0.25">
      <c r="A90" t="s">
        <v>147</v>
      </c>
      <c r="B90">
        <v>0.31774982459617246</v>
      </c>
      <c r="C90">
        <v>0.31309382264399999</v>
      </c>
      <c r="D90">
        <f t="shared" si="6"/>
        <v>4.6154866028674633</v>
      </c>
      <c r="E90">
        <f t="shared" si="7"/>
        <v>0.32907252012075966</v>
      </c>
      <c r="F90">
        <f t="shared" si="8"/>
        <v>1</v>
      </c>
    </row>
    <row r="91" spans="1:6" x14ac:dyDescent="0.25">
      <c r="A91" t="s">
        <v>133</v>
      </c>
      <c r="B91">
        <v>0.28722289655188254</v>
      </c>
      <c r="C91">
        <v>0.22587753540399999</v>
      </c>
      <c r="D91">
        <f t="shared" si="6"/>
        <v>5.4705180538766047</v>
      </c>
      <c r="E91">
        <f t="shared" si="7"/>
        <v>0.24233314688547128</v>
      </c>
      <c r="F91">
        <f t="shared" si="8"/>
        <v>1</v>
      </c>
    </row>
    <row r="92" spans="1:6" x14ac:dyDescent="0.25">
      <c r="A92" t="s">
        <v>85</v>
      </c>
      <c r="B92">
        <v>0.1883368916310349</v>
      </c>
      <c r="C92">
        <v>-1</v>
      </c>
      <c r="D92">
        <f t="shared" si="6"/>
        <v>3.3390458861323467</v>
      </c>
      <c r="E92">
        <f t="shared" si="7"/>
        <v>0.18833689163103493</v>
      </c>
      <c r="F92">
        <f t="shared" si="8"/>
        <v>1</v>
      </c>
    </row>
    <row r="93" spans="1:6" x14ac:dyDescent="0.25">
      <c r="A93" t="s">
        <v>59</v>
      </c>
      <c r="B93">
        <v>8.0143221475236712E-2</v>
      </c>
      <c r="C93">
        <v>-1</v>
      </c>
      <c r="D93">
        <f t="shared" si="6"/>
        <v>5.0478799529765315</v>
      </c>
      <c r="E93">
        <f t="shared" si="7"/>
        <v>8.0143221475236698E-2</v>
      </c>
      <c r="F93">
        <f t="shared" si="8"/>
        <v>1</v>
      </c>
    </row>
    <row r="94" spans="1:6" x14ac:dyDescent="0.25">
      <c r="A94" t="s">
        <v>158</v>
      </c>
      <c r="B94">
        <v>0.35097509945006</v>
      </c>
      <c r="C94">
        <v>0.12761737536100001</v>
      </c>
      <c r="D94">
        <f t="shared" si="6"/>
        <v>6.2115174931430754</v>
      </c>
      <c r="E94">
        <f t="shared" si="7"/>
        <v>0.18389907339571601</v>
      </c>
      <c r="F94">
        <f t="shared" si="8"/>
        <v>1</v>
      </c>
    </row>
    <row r="95" spans="1:6" x14ac:dyDescent="0.25">
      <c r="A95" t="s">
        <v>127</v>
      </c>
      <c r="B95">
        <v>0.27477859757441525</v>
      </c>
      <c r="C95">
        <v>0.68442417229999997</v>
      </c>
      <c r="D95">
        <f t="shared" si="6"/>
        <v>3.3419340478681798</v>
      </c>
      <c r="E95">
        <f t="shared" si="7"/>
        <v>0.50231571840897482</v>
      </c>
      <c r="F95">
        <f t="shared" si="8"/>
        <v>1</v>
      </c>
    </row>
    <row r="96" spans="1:6" x14ac:dyDescent="0.25">
      <c r="A96" t="s">
        <v>49</v>
      </c>
      <c r="B96">
        <v>5.3045755609669933E-2</v>
      </c>
      <c r="C96">
        <v>0.116693946777</v>
      </c>
      <c r="D96">
        <f t="shared" si="6"/>
        <v>10.169602070928374</v>
      </c>
      <c r="E96">
        <f t="shared" si="7"/>
        <v>3.7665639956551297E-2</v>
      </c>
      <c r="F96">
        <f t="shared" si="8"/>
        <v>1</v>
      </c>
    </row>
    <row r="97" spans="1:6" x14ac:dyDescent="0.25">
      <c r="A97" t="s">
        <v>122</v>
      </c>
      <c r="B97">
        <v>0.26849289463536619</v>
      </c>
      <c r="C97">
        <v>7.9853678287999993E-3</v>
      </c>
      <c r="D97">
        <f t="shared" si="6"/>
        <v>12.29015052394133</v>
      </c>
      <c r="E97">
        <f t="shared" si="7"/>
        <v>1.5319145130183611E-2</v>
      </c>
      <c r="F97">
        <f t="shared" si="8"/>
        <v>1</v>
      </c>
    </row>
    <row r="98" spans="1:6" x14ac:dyDescent="0.25">
      <c r="A98" t="s">
        <v>159</v>
      </c>
      <c r="B98">
        <v>0.35378155804294581</v>
      </c>
      <c r="C98">
        <v>0.21254727791</v>
      </c>
      <c r="D98">
        <f t="shared" ref="D98:D129" si="9">-2*SUM(IF(B98&lt;&gt;-1,LN(B98),0),IF(C98&lt;&gt;-1,LN(C98),0))</f>
        <v>5.1753329101390841</v>
      </c>
      <c r="E98">
        <f t="shared" ref="E98:E129" si="10">CHIDIST(D98,2*SUM(IF(B98&lt;&gt;-1,1,0),IF(C98&lt;&gt;-1,1,0)))</f>
        <v>0.26977568099330135</v>
      </c>
      <c r="F98">
        <f t="shared" ref="F98:F129" si="11">IF(E98*143&gt;=1,1,E98*143)</f>
        <v>1</v>
      </c>
    </row>
    <row r="99" spans="1:6" x14ac:dyDescent="0.25">
      <c r="A99" t="s">
        <v>148</v>
      </c>
      <c r="B99">
        <v>0.32110804540320426</v>
      </c>
      <c r="C99">
        <v>-1</v>
      </c>
      <c r="D99">
        <f t="shared" si="9"/>
        <v>2.2719552448894129</v>
      </c>
      <c r="E99">
        <f t="shared" si="10"/>
        <v>0.32110804540320426</v>
      </c>
      <c r="F99">
        <f t="shared" si="11"/>
        <v>1</v>
      </c>
    </row>
    <row r="100" spans="1:6" x14ac:dyDescent="0.25">
      <c r="A100" t="s">
        <v>74</v>
      </c>
      <c r="B100">
        <v>0.1463386428133624</v>
      </c>
      <c r="C100">
        <v>5.48295831406E-4</v>
      </c>
      <c r="D100">
        <f t="shared" si="9"/>
        <v>18.861054900230251</v>
      </c>
      <c r="E100">
        <f t="shared" si="10"/>
        <v>8.3691285239307234E-4</v>
      </c>
      <c r="F100">
        <f t="shared" si="11"/>
        <v>0.11967853789220935</v>
      </c>
    </row>
    <row r="101" spans="1:6" x14ac:dyDescent="0.25">
      <c r="A101" t="s">
        <v>149</v>
      </c>
      <c r="B101">
        <v>0.32217787983645557</v>
      </c>
      <c r="C101">
        <v>0.14238174926899999</v>
      </c>
      <c r="D101">
        <f t="shared" si="9"/>
        <v>6.1637898351561553</v>
      </c>
      <c r="E101">
        <f t="shared" si="10"/>
        <v>0.18724570456919387</v>
      </c>
      <c r="F101">
        <f t="shared" si="11"/>
        <v>1</v>
      </c>
    </row>
    <row r="102" spans="1:6" x14ac:dyDescent="0.25">
      <c r="A102" t="s">
        <v>54</v>
      </c>
      <c r="B102">
        <v>6.7776296693775176E-2</v>
      </c>
      <c r="C102">
        <v>0.47738146142999999</v>
      </c>
      <c r="D102">
        <f t="shared" si="9"/>
        <v>6.861964299286031</v>
      </c>
      <c r="E102">
        <f t="shared" si="10"/>
        <v>0.14336508131395703</v>
      </c>
      <c r="F102">
        <f t="shared" si="11"/>
        <v>1</v>
      </c>
    </row>
    <row r="103" spans="1:6" x14ac:dyDescent="0.25">
      <c r="A103" t="s">
        <v>120</v>
      </c>
      <c r="B103">
        <v>0.26444905503164901</v>
      </c>
      <c r="C103">
        <v>0.29527004627300002</v>
      </c>
      <c r="D103">
        <f t="shared" si="9"/>
        <v>5.099943170183618</v>
      </c>
      <c r="E103">
        <f t="shared" si="10"/>
        <v>0.27719557199554834</v>
      </c>
      <c r="F103">
        <f t="shared" si="11"/>
        <v>1</v>
      </c>
    </row>
    <row r="104" spans="1:6" x14ac:dyDescent="0.25">
      <c r="A104" t="s">
        <v>67</v>
      </c>
      <c r="B104">
        <v>0.13068108686500093</v>
      </c>
      <c r="C104">
        <v>0.44517009529399998</v>
      </c>
      <c r="D104">
        <f t="shared" si="9"/>
        <v>5.6885884170442065</v>
      </c>
      <c r="E104">
        <f t="shared" si="10"/>
        <v>0.22364301458851943</v>
      </c>
      <c r="F104">
        <f t="shared" si="11"/>
        <v>1</v>
      </c>
    </row>
    <row r="105" spans="1:6" x14ac:dyDescent="0.25">
      <c r="A105" t="s">
        <v>157</v>
      </c>
      <c r="B105">
        <v>0.35077511160315888</v>
      </c>
      <c r="C105">
        <v>0.12761737536100001</v>
      </c>
      <c r="D105">
        <f t="shared" si="9"/>
        <v>6.2126574306830449</v>
      </c>
      <c r="E105">
        <f t="shared" si="10"/>
        <v>0.18381980118397462</v>
      </c>
      <c r="F105">
        <f t="shared" si="11"/>
        <v>1</v>
      </c>
    </row>
    <row r="106" spans="1:6" x14ac:dyDescent="0.25">
      <c r="A106" t="s">
        <v>55</v>
      </c>
      <c r="B106">
        <v>7.2856104363368437E-2</v>
      </c>
      <c r="C106">
        <v>0.16601391766599999</v>
      </c>
      <c r="D106">
        <f t="shared" si="9"/>
        <v>8.8299052180708486</v>
      </c>
      <c r="E106">
        <f t="shared" si="10"/>
        <v>6.5494541190645766E-2</v>
      </c>
      <c r="F106">
        <f t="shared" si="11"/>
        <v>1</v>
      </c>
    </row>
    <row r="107" spans="1:6" x14ac:dyDescent="0.25">
      <c r="A107" t="s">
        <v>102</v>
      </c>
      <c r="B107">
        <v>0.22865773120782726</v>
      </c>
      <c r="C107">
        <v>-1</v>
      </c>
      <c r="D107">
        <f t="shared" si="9"/>
        <v>2.9510580340769432</v>
      </c>
      <c r="E107">
        <f t="shared" si="10"/>
        <v>0.22865773120782726</v>
      </c>
      <c r="F107">
        <f t="shared" si="11"/>
        <v>1</v>
      </c>
    </row>
    <row r="108" spans="1:6" x14ac:dyDescent="0.25">
      <c r="A108" t="s">
        <v>163</v>
      </c>
      <c r="B108">
        <v>0.39381686969912705</v>
      </c>
      <c r="C108">
        <v>0.336161233033</v>
      </c>
      <c r="D108">
        <f t="shared" si="9"/>
        <v>4.0440672987037267</v>
      </c>
      <c r="E108">
        <f t="shared" si="10"/>
        <v>0.40007483944282562</v>
      </c>
      <c r="F108">
        <f t="shared" si="11"/>
        <v>1</v>
      </c>
    </row>
    <row r="109" spans="1:6" x14ac:dyDescent="0.25">
      <c r="A109" t="s">
        <v>139</v>
      </c>
      <c r="B109">
        <v>0.29664241059172314</v>
      </c>
      <c r="C109">
        <v>-1</v>
      </c>
      <c r="D109">
        <f t="shared" si="9"/>
        <v>2.4304557406342626</v>
      </c>
      <c r="E109">
        <f t="shared" si="10"/>
        <v>0.29664241059172314</v>
      </c>
      <c r="F109">
        <f t="shared" si="11"/>
        <v>1</v>
      </c>
    </row>
    <row r="110" spans="1:6" x14ac:dyDescent="0.25">
      <c r="A110" t="s">
        <v>45</v>
      </c>
      <c r="B110">
        <v>4.5622024978826579E-2</v>
      </c>
      <c r="C110">
        <v>0.39176976062800001</v>
      </c>
      <c r="D110">
        <f t="shared" si="9"/>
        <v>8.048891264464519</v>
      </c>
      <c r="E110">
        <f t="shared" si="10"/>
        <v>8.9803573873784362E-2</v>
      </c>
      <c r="F110">
        <f t="shared" si="11"/>
        <v>1</v>
      </c>
    </row>
    <row r="111" spans="1:6" x14ac:dyDescent="0.25">
      <c r="A111" t="s">
        <v>76</v>
      </c>
      <c r="B111">
        <v>0.15902569860594049</v>
      </c>
      <c r="C111">
        <v>5.1286682377099997E-2</v>
      </c>
      <c r="D111">
        <f t="shared" si="9"/>
        <v>9.6180272533264439</v>
      </c>
      <c r="E111">
        <f t="shared" si="10"/>
        <v>4.7377737108513063E-2</v>
      </c>
      <c r="F111">
        <f t="shared" si="11"/>
        <v>1</v>
      </c>
    </row>
    <row r="112" spans="1:6" x14ac:dyDescent="0.25">
      <c r="A112" t="s">
        <v>145</v>
      </c>
      <c r="B112">
        <v>0.31268006119726854</v>
      </c>
      <c r="C112">
        <v>0.289226847462</v>
      </c>
      <c r="D112">
        <f t="shared" si="9"/>
        <v>4.8062374787401563</v>
      </c>
      <c r="E112">
        <f t="shared" si="10"/>
        <v>0.30776263709429724</v>
      </c>
      <c r="F112">
        <f t="shared" si="11"/>
        <v>1</v>
      </c>
    </row>
    <row r="113" spans="1:6" x14ac:dyDescent="0.25">
      <c r="A113" t="s">
        <v>20</v>
      </c>
      <c r="B113">
        <v>6.0145914115141063E-3</v>
      </c>
      <c r="C113">
        <v>0.113150344638</v>
      </c>
      <c r="D113">
        <f t="shared" si="9"/>
        <v>14.585209442359286</v>
      </c>
      <c r="E113">
        <f t="shared" si="10"/>
        <v>5.643557776016969E-3</v>
      </c>
      <c r="F113">
        <f t="shared" si="11"/>
        <v>0.80702876197042661</v>
      </c>
    </row>
    <row r="114" spans="1:6" x14ac:dyDescent="0.25">
      <c r="A114" t="s">
        <v>150</v>
      </c>
      <c r="B114">
        <v>0.32849535546357156</v>
      </c>
      <c r="C114">
        <v>-1</v>
      </c>
      <c r="D114">
        <f t="shared" si="9"/>
        <v>2.2264651595533755</v>
      </c>
      <c r="E114">
        <f t="shared" si="10"/>
        <v>0.32849535546357156</v>
      </c>
      <c r="F114">
        <f t="shared" si="11"/>
        <v>1</v>
      </c>
    </row>
    <row r="115" spans="1:6" x14ac:dyDescent="0.25">
      <c r="A115" t="s">
        <v>114</v>
      </c>
      <c r="B115">
        <v>0.25427499838886891</v>
      </c>
      <c r="C115">
        <v>0.13503098812200001</v>
      </c>
      <c r="D115">
        <f t="shared" si="9"/>
        <v>6.7431798240931364</v>
      </c>
      <c r="E115">
        <f t="shared" si="10"/>
        <v>0.15009855837186339</v>
      </c>
      <c r="F115">
        <f t="shared" si="11"/>
        <v>1</v>
      </c>
    </row>
    <row r="116" spans="1:6" x14ac:dyDescent="0.25">
      <c r="A116" t="s">
        <v>86</v>
      </c>
      <c r="B116">
        <v>0.19063165238126298</v>
      </c>
      <c r="C116">
        <v>0.42095651197400002</v>
      </c>
      <c r="D116">
        <f t="shared" si="9"/>
        <v>5.045275964201454</v>
      </c>
      <c r="E116">
        <f t="shared" si="10"/>
        <v>0.28268336863902754</v>
      </c>
      <c r="F116">
        <f t="shared" si="11"/>
        <v>1</v>
      </c>
    </row>
    <row r="117" spans="1:6" x14ac:dyDescent="0.25">
      <c r="A117" t="s">
        <v>106</v>
      </c>
      <c r="B117">
        <v>0.24120194470723361</v>
      </c>
      <c r="C117">
        <v>0.12761737536100001</v>
      </c>
      <c r="D117">
        <f t="shared" si="9"/>
        <v>6.9616789966580654</v>
      </c>
      <c r="E117">
        <f t="shared" si="10"/>
        <v>0.13792722590491024</v>
      </c>
      <c r="F117">
        <f t="shared" si="11"/>
        <v>1</v>
      </c>
    </row>
    <row r="118" spans="1:6" x14ac:dyDescent="0.25">
      <c r="A118" t="s">
        <v>17</v>
      </c>
      <c r="B118">
        <v>0.39065381463754012</v>
      </c>
      <c r="C118">
        <v>0.17203687549300001</v>
      </c>
      <c r="D118">
        <f t="shared" si="9"/>
        <v>5.399959856972389</v>
      </c>
      <c r="E118">
        <f t="shared" si="10"/>
        <v>0.24866403923430502</v>
      </c>
      <c r="F118">
        <f t="shared" si="11"/>
        <v>1</v>
      </c>
    </row>
    <row r="119" spans="1:6" x14ac:dyDescent="0.25">
      <c r="A119" t="s">
        <v>88</v>
      </c>
      <c r="B119">
        <v>0.20607529384029469</v>
      </c>
      <c r="C119">
        <v>0.122285880084</v>
      </c>
      <c r="D119">
        <f t="shared" si="9"/>
        <v>7.3618147379266485</v>
      </c>
      <c r="E119">
        <f t="shared" si="10"/>
        <v>0.11795932756688791</v>
      </c>
      <c r="F119">
        <f t="shared" si="11"/>
        <v>1</v>
      </c>
    </row>
    <row r="120" spans="1:6" x14ac:dyDescent="0.25">
      <c r="A120" t="s">
        <v>72</v>
      </c>
      <c r="B120">
        <v>0.14079496924144042</v>
      </c>
      <c r="C120">
        <v>0.39568886306700002</v>
      </c>
      <c r="D120">
        <f t="shared" si="9"/>
        <v>5.775155283185474</v>
      </c>
      <c r="E120">
        <f t="shared" si="10"/>
        <v>0.21658084306289083</v>
      </c>
      <c r="F120">
        <f t="shared" si="11"/>
        <v>1</v>
      </c>
    </row>
    <row r="121" spans="1:6" x14ac:dyDescent="0.25">
      <c r="A121" t="s">
        <v>101</v>
      </c>
      <c r="B121">
        <v>0.22592027781718871</v>
      </c>
      <c r="C121">
        <v>-1</v>
      </c>
      <c r="D121">
        <f t="shared" si="9"/>
        <v>2.975146189926245</v>
      </c>
      <c r="E121">
        <f t="shared" si="10"/>
        <v>0.22592027781718871</v>
      </c>
      <c r="F121">
        <f t="shared" si="11"/>
        <v>1</v>
      </c>
    </row>
    <row r="122" spans="1:6" x14ac:dyDescent="0.25">
      <c r="A122" t="s">
        <v>121</v>
      </c>
      <c r="B122">
        <v>0.26539457617126266</v>
      </c>
      <c r="C122">
        <v>0.19898803690200001</v>
      </c>
      <c r="D122">
        <f t="shared" si="9"/>
        <v>5.8820963317174151</v>
      </c>
      <c r="E122">
        <f t="shared" si="10"/>
        <v>0.20812811612539289</v>
      </c>
      <c r="F122">
        <f t="shared" si="11"/>
        <v>1</v>
      </c>
    </row>
    <row r="123" spans="1:6" x14ac:dyDescent="0.25">
      <c r="A123" t="s">
        <v>70</v>
      </c>
      <c r="B123">
        <v>0.13651481186669695</v>
      </c>
      <c r="C123">
        <v>0.27698492071800002</v>
      </c>
      <c r="D123">
        <f t="shared" si="9"/>
        <v>6.5502287410358395</v>
      </c>
      <c r="E123">
        <f t="shared" si="10"/>
        <v>0.16165295170117491</v>
      </c>
      <c r="F123">
        <f t="shared" si="11"/>
        <v>1</v>
      </c>
    </row>
    <row r="124" spans="1:6" x14ac:dyDescent="0.25">
      <c r="A124" t="s">
        <v>144</v>
      </c>
      <c r="B124">
        <v>0.31117412599706323</v>
      </c>
      <c r="C124">
        <v>4.54310554421E-2</v>
      </c>
      <c r="D124">
        <f t="shared" si="9"/>
        <v>8.5179240000529344</v>
      </c>
      <c r="E124">
        <f t="shared" si="10"/>
        <v>7.4345782610464026E-2</v>
      </c>
      <c r="F124">
        <f t="shared" si="11"/>
        <v>1</v>
      </c>
    </row>
    <row r="125" spans="1:6" x14ac:dyDescent="0.25">
      <c r="A125" t="s">
        <v>18</v>
      </c>
      <c r="B125">
        <v>8.4896255922741415E-2</v>
      </c>
      <c r="C125">
        <v>0.29652882994700003</v>
      </c>
      <c r="D125">
        <f t="shared" si="9"/>
        <v>7.3638722350717742</v>
      </c>
      <c r="E125">
        <f t="shared" si="10"/>
        <v>0.1178639373845953</v>
      </c>
      <c r="F125">
        <f t="shared" si="11"/>
        <v>1</v>
      </c>
    </row>
    <row r="126" spans="1:6" x14ac:dyDescent="0.25">
      <c r="A126" t="s">
        <v>156</v>
      </c>
      <c r="B126">
        <v>0.34343349041708904</v>
      </c>
      <c r="C126">
        <v>7.2319762229700005E-2</v>
      </c>
      <c r="D126">
        <f t="shared" si="9"/>
        <v>7.3908393199274212</v>
      </c>
      <c r="E126">
        <f t="shared" si="10"/>
        <v>0.11662027129737572</v>
      </c>
      <c r="F126">
        <f t="shared" si="11"/>
        <v>1</v>
      </c>
    </row>
    <row r="127" spans="1:6" x14ac:dyDescent="0.25">
      <c r="A127" t="s">
        <v>126</v>
      </c>
      <c r="B127">
        <v>0.27444266442951115</v>
      </c>
      <c r="C127">
        <v>-1</v>
      </c>
      <c r="D127">
        <f t="shared" si="9"/>
        <v>2.5860258252034787</v>
      </c>
      <c r="E127">
        <f t="shared" si="10"/>
        <v>0.27444266442951115</v>
      </c>
      <c r="F127">
        <f t="shared" si="11"/>
        <v>1</v>
      </c>
    </row>
    <row r="128" spans="1:6" x14ac:dyDescent="0.25">
      <c r="A128" t="s">
        <v>90</v>
      </c>
      <c r="B128">
        <v>0.20680104613705325</v>
      </c>
      <c r="C128">
        <v>0.37468512505599999</v>
      </c>
      <c r="D128">
        <f t="shared" si="9"/>
        <v>5.1153346998345848</v>
      </c>
      <c r="E128">
        <f t="shared" si="10"/>
        <v>0.27566683593243957</v>
      </c>
      <c r="F128">
        <f t="shared" si="11"/>
        <v>1</v>
      </c>
    </row>
    <row r="129" spans="1:6" x14ac:dyDescent="0.25">
      <c r="A129" t="s">
        <v>100</v>
      </c>
      <c r="B129">
        <v>0.22521368386086568</v>
      </c>
      <c r="C129">
        <v>0.10499404358099999</v>
      </c>
      <c r="D129">
        <f t="shared" si="9"/>
        <v>7.4891145592971737</v>
      </c>
      <c r="E129">
        <f t="shared" si="10"/>
        <v>0.11219025377271578</v>
      </c>
      <c r="F129">
        <f t="shared" si="11"/>
        <v>1</v>
      </c>
    </row>
    <row r="130" spans="1:6" x14ac:dyDescent="0.25">
      <c r="A130" t="s">
        <v>51</v>
      </c>
      <c r="B130">
        <v>6.2934357606806976E-2</v>
      </c>
      <c r="C130">
        <v>1.37702548225E-2</v>
      </c>
      <c r="D130">
        <f t="shared" ref="D130:D161" si="12">-2*SUM(IF(B130&lt;&gt;-1,LN(B130),0),IF(C130&lt;&gt;-1,LN(C130),0))</f>
        <v>14.101814998648049</v>
      </c>
      <c r="E130">
        <f t="shared" ref="E130:E161" si="13">CHIDIST(D130,2*SUM(IF(B130&lt;&gt;-1,1,0),IF(C130&lt;&gt;-1,1,0)))</f>
        <v>6.9770946967628372E-3</v>
      </c>
      <c r="F130">
        <f t="shared" ref="F130:F161" si="14">IF(E130*143&gt;=1,1,E130*143)</f>
        <v>0.99772454163708568</v>
      </c>
    </row>
    <row r="131" spans="1:6" x14ac:dyDescent="0.25">
      <c r="A131" t="s">
        <v>164</v>
      </c>
      <c r="B131">
        <v>0.43044132254159428</v>
      </c>
      <c r="C131">
        <v>-1</v>
      </c>
      <c r="D131">
        <f t="shared" si="12"/>
        <v>1.6858885302410558</v>
      </c>
      <c r="E131">
        <f t="shared" si="13"/>
        <v>0.43044132254159428</v>
      </c>
      <c r="F131">
        <f t="shared" si="14"/>
        <v>1</v>
      </c>
    </row>
    <row r="132" spans="1:6" x14ac:dyDescent="0.25">
      <c r="A132" t="s">
        <v>82</v>
      </c>
      <c r="B132">
        <v>0.18326373242579141</v>
      </c>
      <c r="C132">
        <v>-1</v>
      </c>
      <c r="D132">
        <f t="shared" si="12"/>
        <v>3.3936580056392058</v>
      </c>
      <c r="E132">
        <f t="shared" si="13"/>
        <v>0.18326373242579141</v>
      </c>
      <c r="F132">
        <f t="shared" si="14"/>
        <v>1</v>
      </c>
    </row>
    <row r="133" spans="1:6" x14ac:dyDescent="0.25">
      <c r="A133" t="s">
        <v>132</v>
      </c>
      <c r="B133">
        <v>0.28636536175414817</v>
      </c>
      <c r="C133">
        <v>-1</v>
      </c>
      <c r="D133">
        <f t="shared" si="12"/>
        <v>2.5009735896115286</v>
      </c>
      <c r="E133">
        <f t="shared" si="13"/>
        <v>0.28636536175414817</v>
      </c>
      <c r="F133">
        <f t="shared" si="14"/>
        <v>1</v>
      </c>
    </row>
    <row r="134" spans="1:6" x14ac:dyDescent="0.25">
      <c r="A134" t="s">
        <v>50</v>
      </c>
      <c r="B134">
        <v>6.1387907101904088E-2</v>
      </c>
      <c r="C134">
        <v>0.16601391766599999</v>
      </c>
      <c r="D134">
        <f t="shared" si="12"/>
        <v>9.1724521374862693</v>
      </c>
      <c r="E134">
        <f t="shared" si="13"/>
        <v>5.6930609414715866E-2</v>
      </c>
      <c r="F134">
        <f t="shared" si="14"/>
        <v>1</v>
      </c>
    </row>
    <row r="135" spans="1:6" x14ac:dyDescent="0.25">
      <c r="A135" t="s">
        <v>21</v>
      </c>
      <c r="B135">
        <v>2.3582047797955343E-2</v>
      </c>
      <c r="C135">
        <v>0.10641819845100001</v>
      </c>
      <c r="D135">
        <f t="shared" si="12"/>
        <v>11.97529644314664</v>
      </c>
      <c r="E135">
        <f t="shared" si="13"/>
        <v>1.7535915779865512E-2</v>
      </c>
      <c r="F135">
        <f t="shared" si="14"/>
        <v>1</v>
      </c>
    </row>
    <row r="136" spans="1:6" x14ac:dyDescent="0.25">
      <c r="A136" t="s">
        <v>14</v>
      </c>
      <c r="B136">
        <v>0.15741308439264112</v>
      </c>
      <c r="C136">
        <v>1.13575750209E-2</v>
      </c>
      <c r="D136">
        <f t="shared" si="12"/>
        <v>12.653504346223025</v>
      </c>
      <c r="E136">
        <f t="shared" si="13"/>
        <v>1.3098994043542164E-2</v>
      </c>
      <c r="F136">
        <f t="shared" si="14"/>
        <v>1</v>
      </c>
    </row>
    <row r="137" spans="1:6" x14ac:dyDescent="0.25">
      <c r="A137" t="s">
        <v>140</v>
      </c>
      <c r="B137">
        <v>0.30119450097781941</v>
      </c>
      <c r="C137">
        <v>-1</v>
      </c>
      <c r="D137">
        <f t="shared" si="12"/>
        <v>2.3999980805376255</v>
      </c>
      <c r="E137">
        <f t="shared" si="13"/>
        <v>0.30119450097781941</v>
      </c>
      <c r="F137">
        <f t="shared" si="14"/>
        <v>1</v>
      </c>
    </row>
    <row r="138" spans="1:6" x14ac:dyDescent="0.25">
      <c r="A138" t="s">
        <v>117</v>
      </c>
      <c r="B138">
        <v>0.25973023439482595</v>
      </c>
      <c r="C138">
        <v>4.9600495906999997E-2</v>
      </c>
      <c r="D138">
        <f t="shared" si="12"/>
        <v>8.7037323876015105</v>
      </c>
      <c r="E138">
        <f t="shared" si="13"/>
        <v>6.8946745795185269E-2</v>
      </c>
      <c r="F138">
        <f t="shared" si="14"/>
        <v>1</v>
      </c>
    </row>
    <row r="139" spans="1:6" x14ac:dyDescent="0.25">
      <c r="A139" t="s">
        <v>33</v>
      </c>
      <c r="B139">
        <v>1.3508297098823825E-2</v>
      </c>
      <c r="C139">
        <v>-1</v>
      </c>
      <c r="D139">
        <f t="shared" si="12"/>
        <v>8.6089023648281096</v>
      </c>
      <c r="E139">
        <f t="shared" si="13"/>
        <v>1.3508297098823821E-2</v>
      </c>
      <c r="F139">
        <f t="shared" si="14"/>
        <v>1</v>
      </c>
    </row>
    <row r="140" spans="1:6" x14ac:dyDescent="0.25">
      <c r="A140" t="s">
        <v>119</v>
      </c>
      <c r="B140">
        <v>0.26283214348099887</v>
      </c>
      <c r="C140">
        <v>8.9587613483299994E-2</v>
      </c>
      <c r="D140">
        <f t="shared" si="12"/>
        <v>7.4975557984221863</v>
      </c>
      <c r="E140">
        <f t="shared" si="13"/>
        <v>0.11181712008382169</v>
      </c>
      <c r="F140">
        <f t="shared" si="14"/>
        <v>1</v>
      </c>
    </row>
    <row r="141" spans="1:6" x14ac:dyDescent="0.25">
      <c r="A141" t="s">
        <v>38</v>
      </c>
      <c r="B141">
        <v>2.554233975735562E-2</v>
      </c>
      <c r="C141">
        <v>-1</v>
      </c>
      <c r="D141">
        <f t="shared" si="12"/>
        <v>7.3348356421753902</v>
      </c>
      <c r="E141">
        <f t="shared" si="13"/>
        <v>2.5542339757355623E-2</v>
      </c>
      <c r="F141">
        <f t="shared" si="14"/>
        <v>1</v>
      </c>
    </row>
    <row r="142" spans="1:6" x14ac:dyDescent="0.25">
      <c r="A142" t="s">
        <v>62</v>
      </c>
      <c r="B142">
        <v>8.9360612060320643E-2</v>
      </c>
      <c r="C142">
        <v>0.47738146142999999</v>
      </c>
      <c r="D142">
        <f t="shared" si="12"/>
        <v>6.3090293461238813</v>
      </c>
      <c r="E142">
        <f t="shared" si="13"/>
        <v>0.17722785514320472</v>
      </c>
      <c r="F142">
        <f t="shared" si="14"/>
        <v>1</v>
      </c>
    </row>
    <row r="143" spans="1:6" x14ac:dyDescent="0.25">
      <c r="A143" t="s">
        <v>32</v>
      </c>
      <c r="B143">
        <v>1.3095569194230128E-2</v>
      </c>
      <c r="C143">
        <v>0.36764950148300002</v>
      </c>
      <c r="D143">
        <f t="shared" si="12"/>
        <v>10.672213143463622</v>
      </c>
      <c r="E143">
        <f t="shared" si="13"/>
        <v>3.0505688720703451E-2</v>
      </c>
      <c r="F143">
        <f t="shared" si="14"/>
        <v>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F143"/>
  <sheetViews>
    <sheetView workbookViewId="0"/>
  </sheetViews>
  <sheetFormatPr defaultRowHeight="15" x14ac:dyDescent="0.25"/>
  <cols>
    <col min="1" max="1" width="69.42578125" bestFit="1" customWidth="1"/>
  </cols>
  <sheetData>
    <row r="1" spans="1:6" x14ac:dyDescent="0.25">
      <c r="A1" t="s">
        <v>0</v>
      </c>
      <c r="B1" t="s">
        <v>165</v>
      </c>
      <c r="C1" t="s">
        <v>5</v>
      </c>
      <c r="D1" t="s">
        <v>166</v>
      </c>
      <c r="E1" t="s">
        <v>167</v>
      </c>
      <c r="F1" t="s">
        <v>26</v>
      </c>
    </row>
    <row r="2" spans="1:6" x14ac:dyDescent="0.25">
      <c r="A2" t="s">
        <v>83</v>
      </c>
      <c r="B2">
        <v>0.18440212989295354</v>
      </c>
      <c r="C2">
        <v>7.60643989637E-2</v>
      </c>
      <c r="D2">
        <f t="shared" ref="D2:D33" si="0">-2*SUM(IF(B2&lt;&gt;-1,LN(B2),0),IF(C2&lt;&gt;-1,LN(C2),0))</f>
        <v>8.5336227204867878</v>
      </c>
      <c r="E2">
        <f t="shared" ref="E2:E33" si="1">CHIDIST(D2,2*SUM(IF(B2&lt;&gt;-1,1,0),IF(C2&lt;&gt;-1,1,0)))</f>
        <v>7.3874598672481223E-2</v>
      </c>
      <c r="F2">
        <f t="shared" ref="F2:F33" si="2">IF(E2*143&gt;=1,1,E2*143)</f>
        <v>1</v>
      </c>
    </row>
    <row r="3" spans="1:6" x14ac:dyDescent="0.25">
      <c r="A3" t="s">
        <v>48</v>
      </c>
      <c r="B3">
        <v>5.0794009465761486E-2</v>
      </c>
      <c r="C3">
        <v>4.2935389677400002E-2</v>
      </c>
      <c r="D3">
        <f t="shared" si="0"/>
        <v>12.256071428335702</v>
      </c>
      <c r="E3">
        <f t="shared" si="1"/>
        <v>1.5545252170931586E-2</v>
      </c>
      <c r="F3">
        <f t="shared" si="2"/>
        <v>1</v>
      </c>
    </row>
    <row r="4" spans="1:6" x14ac:dyDescent="0.25">
      <c r="A4" t="s">
        <v>53</v>
      </c>
      <c r="B4">
        <v>6.7588767833552471E-2</v>
      </c>
      <c r="C4">
        <v>0.50266219815500002</v>
      </c>
      <c r="D4">
        <f t="shared" si="0"/>
        <v>6.76430074956206</v>
      </c>
      <c r="E4">
        <f t="shared" si="1"/>
        <v>0.14888057302887153</v>
      </c>
      <c r="F4">
        <f t="shared" si="2"/>
        <v>1</v>
      </c>
    </row>
    <row r="5" spans="1:6" x14ac:dyDescent="0.25">
      <c r="A5" t="s">
        <v>97</v>
      </c>
      <c r="B5">
        <v>0.21611801231053299</v>
      </c>
      <c r="C5">
        <v>-1</v>
      </c>
      <c r="D5">
        <f t="shared" si="0"/>
        <v>3.0638613344101713</v>
      </c>
      <c r="E5">
        <f t="shared" si="1"/>
        <v>0.21611801231053301</v>
      </c>
      <c r="F5">
        <f t="shared" si="2"/>
        <v>1</v>
      </c>
    </row>
    <row r="6" spans="1:6" x14ac:dyDescent="0.25">
      <c r="A6" t="s">
        <v>137</v>
      </c>
      <c r="B6">
        <v>0.29640288046149088</v>
      </c>
      <c r="C6">
        <v>-1</v>
      </c>
      <c r="D6">
        <f t="shared" si="0"/>
        <v>2.4320713349024983</v>
      </c>
      <c r="E6">
        <f t="shared" si="1"/>
        <v>0.29640288046149088</v>
      </c>
      <c r="F6">
        <f t="shared" si="2"/>
        <v>1</v>
      </c>
    </row>
    <row r="7" spans="1:6" x14ac:dyDescent="0.25">
      <c r="A7" t="s">
        <v>152</v>
      </c>
      <c r="B7">
        <v>0.33184745954972683</v>
      </c>
      <c r="C7">
        <v>-1</v>
      </c>
      <c r="D7">
        <f t="shared" si="0"/>
        <v>2.2061597496738661</v>
      </c>
      <c r="E7">
        <f t="shared" si="1"/>
        <v>0.33184745954972683</v>
      </c>
      <c r="F7">
        <f t="shared" si="2"/>
        <v>1</v>
      </c>
    </row>
    <row r="8" spans="1:6" x14ac:dyDescent="0.25">
      <c r="A8" t="s">
        <v>123</v>
      </c>
      <c r="B8">
        <v>0.26869674610323935</v>
      </c>
      <c r="C8">
        <v>-1</v>
      </c>
      <c r="D8">
        <f t="shared" si="0"/>
        <v>2.6283437464196546</v>
      </c>
      <c r="E8">
        <f t="shared" si="1"/>
        <v>0.26869674610323935</v>
      </c>
      <c r="F8">
        <f t="shared" si="2"/>
        <v>1</v>
      </c>
    </row>
    <row r="9" spans="1:6" x14ac:dyDescent="0.25">
      <c r="A9" t="s">
        <v>69</v>
      </c>
      <c r="B9">
        <v>0.13216231525878114</v>
      </c>
      <c r="C9">
        <v>0.23520175852799999</v>
      </c>
      <c r="D9">
        <f t="shared" si="0"/>
        <v>6.9420720740185224</v>
      </c>
      <c r="E9">
        <f t="shared" si="1"/>
        <v>0.13898130106369608</v>
      </c>
      <c r="F9">
        <f t="shared" si="2"/>
        <v>1</v>
      </c>
    </row>
    <row r="10" spans="1:6" x14ac:dyDescent="0.25">
      <c r="A10" t="s">
        <v>66</v>
      </c>
      <c r="B10">
        <v>0.13058542707755891</v>
      </c>
      <c r="C10">
        <v>0.60063178851200005</v>
      </c>
      <c r="D10">
        <f t="shared" si="0"/>
        <v>5.0910016993448357</v>
      </c>
      <c r="E10">
        <f t="shared" si="1"/>
        <v>0.27808695782736625</v>
      </c>
      <c r="F10">
        <f t="shared" si="2"/>
        <v>1</v>
      </c>
    </row>
    <row r="11" spans="1:6" x14ac:dyDescent="0.25">
      <c r="A11" t="s">
        <v>80</v>
      </c>
      <c r="B11">
        <v>0.17717446768779868</v>
      </c>
      <c r="C11">
        <v>0.45366902809699999</v>
      </c>
      <c r="D11">
        <f t="shared" si="0"/>
        <v>5.0420153970711823</v>
      </c>
      <c r="E11">
        <f t="shared" si="1"/>
        <v>0.28301355869536521</v>
      </c>
      <c r="F11">
        <f t="shared" si="2"/>
        <v>1</v>
      </c>
    </row>
    <row r="12" spans="1:6" x14ac:dyDescent="0.25">
      <c r="A12" t="s">
        <v>94</v>
      </c>
      <c r="B12">
        <v>0.21085619480282028</v>
      </c>
      <c r="C12">
        <v>0.43037964950899998</v>
      </c>
      <c r="D12">
        <f t="shared" si="0"/>
        <v>4.7993329461429317</v>
      </c>
      <c r="E12">
        <f t="shared" si="1"/>
        <v>0.30851366476104242</v>
      </c>
      <c r="F12">
        <f t="shared" si="2"/>
        <v>1</v>
      </c>
    </row>
    <row r="13" spans="1:6" x14ac:dyDescent="0.25">
      <c r="A13" t="s">
        <v>143</v>
      </c>
      <c r="B13">
        <v>0.30810569619755684</v>
      </c>
      <c r="C13">
        <v>-1</v>
      </c>
      <c r="D13">
        <f t="shared" si="0"/>
        <v>2.3546247708103025</v>
      </c>
      <c r="E13">
        <f t="shared" si="1"/>
        <v>0.30810569619755684</v>
      </c>
      <c r="F13">
        <f t="shared" si="2"/>
        <v>1</v>
      </c>
    </row>
    <row r="14" spans="1:6" x14ac:dyDescent="0.25">
      <c r="A14" t="s">
        <v>36</v>
      </c>
      <c r="B14">
        <v>1.989797275747205E-2</v>
      </c>
      <c r="C14">
        <v>-1</v>
      </c>
      <c r="D14">
        <f t="shared" si="0"/>
        <v>7.8342748478495183</v>
      </c>
      <c r="E14">
        <f t="shared" si="1"/>
        <v>1.9897972757472047E-2</v>
      </c>
      <c r="F14">
        <f t="shared" si="2"/>
        <v>1</v>
      </c>
    </row>
    <row r="15" spans="1:6" x14ac:dyDescent="0.25">
      <c r="A15" t="s">
        <v>64</v>
      </c>
      <c r="B15">
        <v>9.9686617525154869E-2</v>
      </c>
      <c r="C15">
        <v>-1</v>
      </c>
      <c r="D15">
        <f t="shared" si="0"/>
        <v>4.6114476769087913</v>
      </c>
      <c r="E15">
        <f t="shared" si="1"/>
        <v>9.9686617525154883E-2</v>
      </c>
      <c r="F15">
        <f t="shared" si="2"/>
        <v>1</v>
      </c>
    </row>
    <row r="16" spans="1:6" x14ac:dyDescent="0.25">
      <c r="A16" t="s">
        <v>146</v>
      </c>
      <c r="B16">
        <v>0.31574133154954509</v>
      </c>
      <c r="C16">
        <v>0.31273142052800001</v>
      </c>
      <c r="D16">
        <f t="shared" si="0"/>
        <v>4.6304850196758611</v>
      </c>
      <c r="E16">
        <f t="shared" si="1"/>
        <v>0.32735445543560471</v>
      </c>
      <c r="F16">
        <f t="shared" si="2"/>
        <v>1</v>
      </c>
    </row>
    <row r="17" spans="1:6" x14ac:dyDescent="0.25">
      <c r="A17" t="s">
        <v>160</v>
      </c>
      <c r="B17">
        <v>0.35842905164125205</v>
      </c>
      <c r="C17">
        <v>0.30552837696200003</v>
      </c>
      <c r="D17">
        <f t="shared" si="0"/>
        <v>4.4234743192756447</v>
      </c>
      <c r="E17">
        <f t="shared" si="1"/>
        <v>0.35171812773675876</v>
      </c>
      <c r="F17">
        <f t="shared" si="2"/>
        <v>1</v>
      </c>
    </row>
    <row r="18" spans="1:6" x14ac:dyDescent="0.25">
      <c r="A18" t="s">
        <v>142</v>
      </c>
      <c r="B18">
        <v>0.30450355744496871</v>
      </c>
      <c r="C18">
        <v>-1</v>
      </c>
      <c r="D18">
        <f t="shared" si="0"/>
        <v>2.3781450179882575</v>
      </c>
      <c r="E18">
        <f t="shared" si="1"/>
        <v>0.30450355744496871</v>
      </c>
      <c r="F18">
        <f t="shared" si="2"/>
        <v>1</v>
      </c>
    </row>
    <row r="19" spans="1:6" x14ac:dyDescent="0.25">
      <c r="A19" t="s">
        <v>92</v>
      </c>
      <c r="B19">
        <v>0.20739641351244542</v>
      </c>
      <c r="C19">
        <v>0.20475822784700001</v>
      </c>
      <c r="D19">
        <f t="shared" si="0"/>
        <v>6.3180972963176067</v>
      </c>
      <c r="E19">
        <f t="shared" si="1"/>
        <v>0.17661866768190757</v>
      </c>
      <c r="F19">
        <f t="shared" si="2"/>
        <v>1</v>
      </c>
    </row>
    <row r="20" spans="1:6" x14ac:dyDescent="0.25">
      <c r="A20" t="s">
        <v>111</v>
      </c>
      <c r="B20">
        <v>0.24579580040116514</v>
      </c>
      <c r="C20">
        <v>-1</v>
      </c>
      <c r="D20">
        <f t="shared" si="0"/>
        <v>2.8065083348534667</v>
      </c>
      <c r="E20">
        <f t="shared" si="1"/>
        <v>0.24579580040116514</v>
      </c>
      <c r="F20">
        <f t="shared" si="2"/>
        <v>1</v>
      </c>
    </row>
    <row r="21" spans="1:6" x14ac:dyDescent="0.25">
      <c r="A21" t="s">
        <v>30</v>
      </c>
      <c r="B21">
        <v>7.9312769147289394E-3</v>
      </c>
      <c r="C21">
        <v>0.55219301386999997</v>
      </c>
      <c r="D21">
        <f t="shared" si="0"/>
        <v>10.861597728036312</v>
      </c>
      <c r="E21">
        <f t="shared" si="1"/>
        <v>2.816429907416599E-2</v>
      </c>
      <c r="F21">
        <f t="shared" si="2"/>
        <v>1</v>
      </c>
    </row>
    <row r="22" spans="1:6" x14ac:dyDescent="0.25">
      <c r="A22" t="s">
        <v>89</v>
      </c>
      <c r="B22">
        <v>0.20610192580988904</v>
      </c>
      <c r="C22">
        <v>0.56580874730499997</v>
      </c>
      <c r="D22">
        <f t="shared" si="0"/>
        <v>4.297767214484832</v>
      </c>
      <c r="E22">
        <f t="shared" si="1"/>
        <v>0.36720477091866538</v>
      </c>
      <c r="F22">
        <f t="shared" si="2"/>
        <v>1</v>
      </c>
    </row>
    <row r="23" spans="1:6" x14ac:dyDescent="0.25">
      <c r="A23" t="s">
        <v>41</v>
      </c>
      <c r="B23">
        <v>3.5575669123694503E-2</v>
      </c>
      <c r="C23">
        <v>0.40497698539499999</v>
      </c>
      <c r="D23">
        <f t="shared" si="0"/>
        <v>8.4800367320814409</v>
      </c>
      <c r="E23">
        <f t="shared" si="1"/>
        <v>7.5494659317607321E-2</v>
      </c>
      <c r="F23">
        <f t="shared" si="2"/>
        <v>1</v>
      </c>
    </row>
    <row r="24" spans="1:6" x14ac:dyDescent="0.25">
      <c r="A24" t="s">
        <v>46</v>
      </c>
      <c r="B24">
        <v>4.9145314238727852E-2</v>
      </c>
      <c r="C24">
        <v>4.4257426637600003E-2</v>
      </c>
      <c r="D24">
        <f t="shared" si="0"/>
        <v>12.261411721725374</v>
      </c>
      <c r="E24">
        <f t="shared" si="1"/>
        <v>1.5509607123889935E-2</v>
      </c>
      <c r="F24">
        <f t="shared" si="2"/>
        <v>1</v>
      </c>
    </row>
    <row r="25" spans="1:6" x14ac:dyDescent="0.25">
      <c r="A25" t="s">
        <v>15</v>
      </c>
      <c r="B25">
        <v>4.7415887611152646E-2</v>
      </c>
      <c r="C25">
        <v>0.86283654807800003</v>
      </c>
      <c r="D25">
        <f t="shared" si="0"/>
        <v>6.3926558605740142</v>
      </c>
      <c r="E25">
        <f t="shared" si="1"/>
        <v>0.17168084301340591</v>
      </c>
      <c r="F25">
        <f t="shared" si="2"/>
        <v>1</v>
      </c>
    </row>
    <row r="26" spans="1:6" x14ac:dyDescent="0.25">
      <c r="A26" t="s">
        <v>112</v>
      </c>
      <c r="B26">
        <v>0.24673339827523375</v>
      </c>
      <c r="C26">
        <v>-1</v>
      </c>
      <c r="D26">
        <f t="shared" si="0"/>
        <v>2.7988937689827762</v>
      </c>
      <c r="E26">
        <f t="shared" si="1"/>
        <v>0.24673339827523375</v>
      </c>
      <c r="F26">
        <f t="shared" si="2"/>
        <v>1</v>
      </c>
    </row>
    <row r="27" spans="1:6" x14ac:dyDescent="0.25">
      <c r="A27" t="s">
        <v>151</v>
      </c>
      <c r="B27">
        <v>0.33007658048961236</v>
      </c>
      <c r="C27">
        <v>4.3534498877099998E-3</v>
      </c>
      <c r="D27">
        <f t="shared" si="0"/>
        <v>13.090434519842143</v>
      </c>
      <c r="E27">
        <f t="shared" si="1"/>
        <v>1.0842264821754802E-2</v>
      </c>
      <c r="F27">
        <f t="shared" si="2"/>
        <v>1</v>
      </c>
    </row>
    <row r="28" spans="1:6" x14ac:dyDescent="0.25">
      <c r="A28" t="s">
        <v>110</v>
      </c>
      <c r="B28">
        <v>0.24519193026429092</v>
      </c>
      <c r="C28">
        <v>0.16016156255299999</v>
      </c>
      <c r="D28">
        <f t="shared" si="0"/>
        <v>6.4745723871104186</v>
      </c>
      <c r="E28">
        <f t="shared" si="1"/>
        <v>0.16639959609365526</v>
      </c>
      <c r="F28">
        <f t="shared" si="2"/>
        <v>1</v>
      </c>
    </row>
    <row r="29" spans="1:6" x14ac:dyDescent="0.25">
      <c r="A29" t="s">
        <v>161</v>
      </c>
      <c r="B29">
        <v>0.36789095317337195</v>
      </c>
      <c r="C29">
        <v>0.29825018731500003</v>
      </c>
      <c r="D29">
        <f t="shared" si="0"/>
        <v>4.4195825951626508</v>
      </c>
      <c r="E29">
        <f t="shared" si="1"/>
        <v>0.35218968211302892</v>
      </c>
      <c r="F29">
        <f t="shared" si="2"/>
        <v>1</v>
      </c>
    </row>
    <row r="30" spans="1:6" x14ac:dyDescent="0.25">
      <c r="A30" t="s">
        <v>47</v>
      </c>
      <c r="B30">
        <v>4.9992401332690485E-2</v>
      </c>
      <c r="C30">
        <v>0.52421643236899995</v>
      </c>
      <c r="D30">
        <f t="shared" si="0"/>
        <v>7.283469799030664</v>
      </c>
      <c r="E30">
        <f t="shared" si="1"/>
        <v>0.1216451958139424</v>
      </c>
      <c r="F30">
        <f t="shared" si="2"/>
        <v>1</v>
      </c>
    </row>
    <row r="31" spans="1:6" x14ac:dyDescent="0.25">
      <c r="A31" t="s">
        <v>162</v>
      </c>
      <c r="B31">
        <v>0.38534591432235926</v>
      </c>
      <c r="C31">
        <v>-1</v>
      </c>
      <c r="D31">
        <f t="shared" si="0"/>
        <v>1.9072277386508232</v>
      </c>
      <c r="E31">
        <f t="shared" si="1"/>
        <v>0.38534591432235926</v>
      </c>
      <c r="F31">
        <f t="shared" si="2"/>
        <v>1</v>
      </c>
    </row>
    <row r="32" spans="1:6" x14ac:dyDescent="0.25">
      <c r="A32" t="s">
        <v>129</v>
      </c>
      <c r="B32">
        <v>0.2823565620228235</v>
      </c>
      <c r="C32">
        <v>0.31273142052800001</v>
      </c>
      <c r="D32">
        <f t="shared" si="0"/>
        <v>4.8539902811570066</v>
      </c>
      <c r="E32">
        <f t="shared" si="1"/>
        <v>0.30260973236550032</v>
      </c>
      <c r="F32">
        <f t="shared" si="2"/>
        <v>1</v>
      </c>
    </row>
    <row r="33" spans="1:6" x14ac:dyDescent="0.25">
      <c r="A33" t="s">
        <v>84</v>
      </c>
      <c r="B33">
        <v>0.18622598012979186</v>
      </c>
      <c r="C33">
        <v>-1</v>
      </c>
      <c r="D33">
        <f t="shared" si="0"/>
        <v>3.3615887915706981</v>
      </c>
      <c r="E33">
        <f t="shared" si="1"/>
        <v>0.18622598012979186</v>
      </c>
      <c r="F33">
        <f t="shared" si="2"/>
        <v>1</v>
      </c>
    </row>
    <row r="34" spans="1:6" x14ac:dyDescent="0.25">
      <c r="A34" t="s">
        <v>81</v>
      </c>
      <c r="B34">
        <v>0.18125161939109716</v>
      </c>
      <c r="C34">
        <v>-1</v>
      </c>
      <c r="D34">
        <f t="shared" ref="D34:D65" si="3">-2*SUM(IF(B34&lt;&gt;-1,LN(B34),0),IF(C34&lt;&gt;-1,LN(C34),0))</f>
        <v>3.415738101431391</v>
      </c>
      <c r="E34">
        <f t="shared" ref="E34:E65" si="4">CHIDIST(D34,2*SUM(IF(B34&lt;&gt;-1,1,0),IF(C34&lt;&gt;-1,1,0)))</f>
        <v>0.18125161939109713</v>
      </c>
      <c r="F34">
        <f t="shared" ref="F34:F65" si="5">IF(E34*143&gt;=1,1,E34*143)</f>
        <v>1</v>
      </c>
    </row>
    <row r="35" spans="1:6" x14ac:dyDescent="0.25">
      <c r="A35" t="s">
        <v>37</v>
      </c>
      <c r="B35">
        <v>2.1298108509969698E-2</v>
      </c>
      <c r="C35">
        <v>0.58358246764499999</v>
      </c>
      <c r="D35">
        <f t="shared" si="3"/>
        <v>8.7754130341517591</v>
      </c>
      <c r="E35">
        <f t="shared" si="4"/>
        <v>6.6964896498859172E-2</v>
      </c>
      <c r="F35">
        <f t="shared" si="5"/>
        <v>1</v>
      </c>
    </row>
    <row r="36" spans="1:6" x14ac:dyDescent="0.25">
      <c r="A36" t="s">
        <v>31</v>
      </c>
      <c r="B36">
        <v>8.8854317953468726E-3</v>
      </c>
      <c r="C36">
        <v>0.294627146482</v>
      </c>
      <c r="D36">
        <f t="shared" si="3"/>
        <v>11.89077370519829</v>
      </c>
      <c r="E36">
        <f t="shared" si="4"/>
        <v>1.8182254725357103E-2</v>
      </c>
      <c r="F36">
        <f t="shared" si="5"/>
        <v>1</v>
      </c>
    </row>
    <row r="37" spans="1:6" x14ac:dyDescent="0.25">
      <c r="A37" t="s">
        <v>42</v>
      </c>
      <c r="B37">
        <v>3.5904720740584269E-2</v>
      </c>
      <c r="C37">
        <v>0.596435742544</v>
      </c>
      <c r="D37">
        <f t="shared" si="3"/>
        <v>7.6873405251567437</v>
      </c>
      <c r="E37">
        <f t="shared" si="4"/>
        <v>0.10372651462939314</v>
      </c>
      <c r="F37">
        <f t="shared" si="5"/>
        <v>1</v>
      </c>
    </row>
    <row r="38" spans="1:6" x14ac:dyDescent="0.25">
      <c r="A38" t="s">
        <v>154</v>
      </c>
      <c r="B38">
        <v>0.33322670516571079</v>
      </c>
      <c r="C38">
        <v>-1</v>
      </c>
      <c r="D38">
        <f t="shared" si="3"/>
        <v>2.1978644486898768</v>
      </c>
      <c r="E38">
        <f t="shared" si="4"/>
        <v>0.33322670516571079</v>
      </c>
      <c r="F38">
        <f t="shared" si="5"/>
        <v>1</v>
      </c>
    </row>
    <row r="39" spans="1:6" x14ac:dyDescent="0.25">
      <c r="A39" t="s">
        <v>78</v>
      </c>
      <c r="B39">
        <v>0.1687596167189831</v>
      </c>
      <c r="C39">
        <v>-1</v>
      </c>
      <c r="D39">
        <f t="shared" si="3"/>
        <v>3.558559925777812</v>
      </c>
      <c r="E39">
        <f t="shared" si="4"/>
        <v>0.1687596167189831</v>
      </c>
      <c r="F39">
        <f t="shared" si="5"/>
        <v>1</v>
      </c>
    </row>
    <row r="40" spans="1:6" x14ac:dyDescent="0.25">
      <c r="A40" t="s">
        <v>63</v>
      </c>
      <c r="B40">
        <v>9.1195098585205081E-2</v>
      </c>
      <c r="C40">
        <v>0.56124856801400003</v>
      </c>
      <c r="D40">
        <f t="shared" si="3"/>
        <v>5.9446910365620242</v>
      </c>
      <c r="E40">
        <f t="shared" si="4"/>
        <v>0.20331703134874185</v>
      </c>
      <c r="F40">
        <f t="shared" si="5"/>
        <v>1</v>
      </c>
    </row>
    <row r="41" spans="1:6" x14ac:dyDescent="0.25">
      <c r="A41" t="s">
        <v>57</v>
      </c>
      <c r="B41">
        <v>7.6801866190394322E-2</v>
      </c>
      <c r="C41">
        <v>0.63649451274500002</v>
      </c>
      <c r="D41">
        <f t="shared" si="3"/>
        <v>6.0366116435468227</v>
      </c>
      <c r="E41">
        <f t="shared" si="4"/>
        <v>0.19643072677152013</v>
      </c>
      <c r="F41">
        <f t="shared" si="5"/>
        <v>1</v>
      </c>
    </row>
    <row r="42" spans="1:6" x14ac:dyDescent="0.25">
      <c r="A42" t="s">
        <v>28</v>
      </c>
      <c r="B42">
        <v>2.1753929962280778E-3</v>
      </c>
      <c r="C42">
        <v>0.15611065777200001</v>
      </c>
      <c r="D42">
        <f t="shared" si="3"/>
        <v>15.975472242697917</v>
      </c>
      <c r="E42">
        <f t="shared" si="4"/>
        <v>3.0522534458792831E-3</v>
      </c>
      <c r="F42">
        <f t="shared" si="5"/>
        <v>0.43647224276073748</v>
      </c>
    </row>
    <row r="43" spans="1:6" x14ac:dyDescent="0.25">
      <c r="A43" t="s">
        <v>131</v>
      </c>
      <c r="B43">
        <v>0.2850196552219933</v>
      </c>
      <c r="C43">
        <v>-1</v>
      </c>
      <c r="D43">
        <f t="shared" si="3"/>
        <v>2.5103942708006119</v>
      </c>
      <c r="E43">
        <f t="shared" si="4"/>
        <v>0.2850196552219933</v>
      </c>
      <c r="F43">
        <f t="shared" si="5"/>
        <v>1</v>
      </c>
    </row>
    <row r="44" spans="1:6" x14ac:dyDescent="0.25">
      <c r="A44" t="s">
        <v>115</v>
      </c>
      <c r="B44">
        <v>0.2573402550415444</v>
      </c>
      <c r="C44">
        <v>-1</v>
      </c>
      <c r="D44">
        <f t="shared" si="3"/>
        <v>2.7147122403147499</v>
      </c>
      <c r="E44">
        <f t="shared" si="4"/>
        <v>0.2573402550415444</v>
      </c>
      <c r="F44">
        <f t="shared" si="5"/>
        <v>1</v>
      </c>
    </row>
    <row r="45" spans="1:6" x14ac:dyDescent="0.25">
      <c r="A45" t="s">
        <v>141</v>
      </c>
      <c r="B45">
        <v>0.30234397266765528</v>
      </c>
      <c r="C45">
        <v>-1</v>
      </c>
      <c r="D45">
        <f t="shared" si="3"/>
        <v>2.3923798548246418</v>
      </c>
      <c r="E45">
        <f t="shared" si="4"/>
        <v>0.30234397266765528</v>
      </c>
      <c r="F45">
        <f t="shared" si="5"/>
        <v>1</v>
      </c>
    </row>
    <row r="46" spans="1:6" x14ac:dyDescent="0.25">
      <c r="A46" t="s">
        <v>52</v>
      </c>
      <c r="B46">
        <v>6.5331103347445615E-2</v>
      </c>
      <c r="C46">
        <v>6.68745686049E-2</v>
      </c>
      <c r="D46">
        <f t="shared" si="3"/>
        <v>10.866447131987869</v>
      </c>
      <c r="E46">
        <f t="shared" si="4"/>
        <v>2.8106685264283372E-2</v>
      </c>
      <c r="F46">
        <f t="shared" si="5"/>
        <v>1</v>
      </c>
    </row>
    <row r="47" spans="1:6" x14ac:dyDescent="0.25">
      <c r="A47" t="s">
        <v>135</v>
      </c>
      <c r="B47">
        <v>0.29431954913887071</v>
      </c>
      <c r="C47">
        <v>-1</v>
      </c>
      <c r="D47">
        <f t="shared" si="3"/>
        <v>2.4461784001214038</v>
      </c>
      <c r="E47">
        <f t="shared" si="4"/>
        <v>0.29431954913887071</v>
      </c>
      <c r="F47">
        <f t="shared" si="5"/>
        <v>1</v>
      </c>
    </row>
    <row r="48" spans="1:6" x14ac:dyDescent="0.25">
      <c r="A48" t="s">
        <v>71</v>
      </c>
      <c r="B48">
        <v>0.13768947363008804</v>
      </c>
      <c r="C48">
        <v>-1</v>
      </c>
      <c r="D48">
        <f t="shared" si="3"/>
        <v>3.9655086407909534</v>
      </c>
      <c r="E48">
        <f t="shared" si="4"/>
        <v>0.13768947363008804</v>
      </c>
      <c r="F48">
        <f t="shared" si="5"/>
        <v>1</v>
      </c>
    </row>
    <row r="49" spans="1:6" x14ac:dyDescent="0.25">
      <c r="A49" t="s">
        <v>103</v>
      </c>
      <c r="B49">
        <v>0.23193060111915892</v>
      </c>
      <c r="C49">
        <v>-1</v>
      </c>
      <c r="D49">
        <f t="shared" si="3"/>
        <v>2.9226341703442658</v>
      </c>
      <c r="E49">
        <f t="shared" si="4"/>
        <v>0.23193060111915889</v>
      </c>
      <c r="F49">
        <f t="shared" si="5"/>
        <v>1</v>
      </c>
    </row>
    <row r="50" spans="1:6" x14ac:dyDescent="0.25">
      <c r="A50" t="s">
        <v>93</v>
      </c>
      <c r="B50">
        <v>0.20884337117993981</v>
      </c>
      <c r="C50">
        <v>-1</v>
      </c>
      <c r="D50">
        <f t="shared" si="3"/>
        <v>3.132341456329383</v>
      </c>
      <c r="E50">
        <f t="shared" si="4"/>
        <v>0.20884337117993981</v>
      </c>
      <c r="F50">
        <f t="shared" si="5"/>
        <v>1</v>
      </c>
    </row>
    <row r="51" spans="1:6" x14ac:dyDescent="0.25">
      <c r="A51" t="s">
        <v>125</v>
      </c>
      <c r="B51">
        <v>0.27368157693088785</v>
      </c>
      <c r="C51">
        <v>0.20475822784700001</v>
      </c>
      <c r="D51">
        <f t="shared" si="3"/>
        <v>5.7634306971785954</v>
      </c>
      <c r="E51">
        <f t="shared" si="4"/>
        <v>0.21752571784028321</v>
      </c>
      <c r="F51">
        <f t="shared" si="5"/>
        <v>1</v>
      </c>
    </row>
    <row r="52" spans="1:6" x14ac:dyDescent="0.25">
      <c r="A52" t="s">
        <v>128</v>
      </c>
      <c r="B52">
        <v>0.27673394934720713</v>
      </c>
      <c r="C52">
        <v>-1</v>
      </c>
      <c r="D52">
        <f t="shared" si="3"/>
        <v>2.5693974120280116</v>
      </c>
      <c r="E52">
        <f t="shared" si="4"/>
        <v>0.27673394934720713</v>
      </c>
      <c r="F52">
        <f t="shared" si="5"/>
        <v>1</v>
      </c>
    </row>
    <row r="53" spans="1:6" x14ac:dyDescent="0.25">
      <c r="A53" t="s">
        <v>99</v>
      </c>
      <c r="B53">
        <v>0.22261943608879606</v>
      </c>
      <c r="C53">
        <v>-1</v>
      </c>
      <c r="D53">
        <f t="shared" si="3"/>
        <v>3.0045830599729895</v>
      </c>
      <c r="E53">
        <f t="shared" si="4"/>
        <v>0.22261943608879606</v>
      </c>
      <c r="F53">
        <f t="shared" si="5"/>
        <v>1</v>
      </c>
    </row>
    <row r="54" spans="1:6" x14ac:dyDescent="0.25">
      <c r="A54" t="s">
        <v>124</v>
      </c>
      <c r="B54">
        <v>0.27160542965901685</v>
      </c>
      <c r="C54">
        <v>-1</v>
      </c>
      <c r="D54">
        <f t="shared" si="3"/>
        <v>2.6068097842333042</v>
      </c>
      <c r="E54">
        <f t="shared" si="4"/>
        <v>0.27160542965901685</v>
      </c>
      <c r="F54">
        <f t="shared" si="5"/>
        <v>1</v>
      </c>
    </row>
    <row r="55" spans="1:6" x14ac:dyDescent="0.25">
      <c r="A55" t="s">
        <v>113</v>
      </c>
      <c r="B55">
        <v>0.24832016553350006</v>
      </c>
      <c r="C55">
        <v>-1</v>
      </c>
      <c r="D55">
        <f t="shared" si="3"/>
        <v>2.786072750747723</v>
      </c>
      <c r="E55">
        <f t="shared" si="4"/>
        <v>0.24832016553350003</v>
      </c>
      <c r="F55">
        <f t="shared" si="5"/>
        <v>1</v>
      </c>
    </row>
    <row r="56" spans="1:6" x14ac:dyDescent="0.25">
      <c r="A56" t="s">
        <v>138</v>
      </c>
      <c r="B56">
        <v>0.29645121005429698</v>
      </c>
      <c r="C56">
        <v>-1</v>
      </c>
      <c r="D56">
        <f t="shared" si="3"/>
        <v>2.431745254042561</v>
      </c>
      <c r="E56">
        <f t="shared" si="4"/>
        <v>0.29645121005429698</v>
      </c>
      <c r="F56">
        <f t="shared" si="5"/>
        <v>1</v>
      </c>
    </row>
    <row r="57" spans="1:6" x14ac:dyDescent="0.25">
      <c r="A57" t="s">
        <v>87</v>
      </c>
      <c r="B57">
        <v>0.1920962097957464</v>
      </c>
      <c r="C57">
        <v>-1</v>
      </c>
      <c r="D57">
        <f t="shared" si="3"/>
        <v>3.2995178795463835</v>
      </c>
      <c r="E57">
        <f t="shared" si="4"/>
        <v>0.1920962097957464</v>
      </c>
      <c r="F57">
        <f t="shared" si="5"/>
        <v>1</v>
      </c>
    </row>
    <row r="58" spans="1:6" x14ac:dyDescent="0.25">
      <c r="A58" t="s">
        <v>116</v>
      </c>
      <c r="B58">
        <v>0.25952169573161676</v>
      </c>
      <c r="C58">
        <v>0.22923344892700001</v>
      </c>
      <c r="D58">
        <f t="shared" si="3"/>
        <v>5.6438586820626782</v>
      </c>
      <c r="E58">
        <f t="shared" si="4"/>
        <v>0.22737060245694962</v>
      </c>
      <c r="F58">
        <f t="shared" si="5"/>
        <v>1</v>
      </c>
    </row>
    <row r="59" spans="1:6" x14ac:dyDescent="0.25">
      <c r="A59" t="s">
        <v>130</v>
      </c>
      <c r="B59">
        <v>0.28302479865426328</v>
      </c>
      <c r="C59">
        <v>-1</v>
      </c>
      <c r="D59">
        <f t="shared" si="3"/>
        <v>2.5244415148488124</v>
      </c>
      <c r="E59">
        <f t="shared" si="4"/>
        <v>0.28302479865426328</v>
      </c>
      <c r="F59">
        <f t="shared" si="5"/>
        <v>1</v>
      </c>
    </row>
    <row r="60" spans="1:6" x14ac:dyDescent="0.25">
      <c r="A60" t="s">
        <v>40</v>
      </c>
      <c r="B60">
        <v>3.2951339259729935E-2</v>
      </c>
      <c r="C60">
        <v>0.65138646963299995</v>
      </c>
      <c r="D60">
        <f t="shared" si="3"/>
        <v>7.6827510624294941</v>
      </c>
      <c r="E60">
        <f t="shared" si="4"/>
        <v>0.1039155581821415</v>
      </c>
      <c r="F60">
        <f t="shared" si="5"/>
        <v>1</v>
      </c>
    </row>
    <row r="61" spans="1:6" x14ac:dyDescent="0.25">
      <c r="A61" t="s">
        <v>73</v>
      </c>
      <c r="B61">
        <v>0.14533875937068319</v>
      </c>
      <c r="C61">
        <v>-1</v>
      </c>
      <c r="D61">
        <f t="shared" si="3"/>
        <v>3.857375979757542</v>
      </c>
      <c r="E61">
        <f t="shared" si="4"/>
        <v>0.14533875937068319</v>
      </c>
      <c r="F61">
        <f t="shared" si="5"/>
        <v>1</v>
      </c>
    </row>
    <row r="62" spans="1:6" x14ac:dyDescent="0.25">
      <c r="A62" t="s">
        <v>65</v>
      </c>
      <c r="B62">
        <v>0.11351336940384973</v>
      </c>
      <c r="C62">
        <v>0.60063178851200005</v>
      </c>
      <c r="D62">
        <f t="shared" si="3"/>
        <v>5.3712157076027092</v>
      </c>
      <c r="E62">
        <f t="shared" si="4"/>
        <v>0.25128377815640757</v>
      </c>
      <c r="F62">
        <f t="shared" si="5"/>
        <v>1</v>
      </c>
    </row>
    <row r="63" spans="1:6" x14ac:dyDescent="0.25">
      <c r="A63" t="s">
        <v>95</v>
      </c>
      <c r="B63">
        <v>0.21195181733035465</v>
      </c>
      <c r="C63">
        <v>-1</v>
      </c>
      <c r="D63">
        <f t="shared" si="3"/>
        <v>3.1027926137700157</v>
      </c>
      <c r="E63">
        <f t="shared" si="4"/>
        <v>0.21195181733035465</v>
      </c>
      <c r="F63">
        <f t="shared" si="5"/>
        <v>1</v>
      </c>
    </row>
    <row r="64" spans="1:6" x14ac:dyDescent="0.25">
      <c r="A64" t="s">
        <v>134</v>
      </c>
      <c r="B64">
        <v>0.29128036539969587</v>
      </c>
      <c r="C64">
        <v>-1</v>
      </c>
      <c r="D64">
        <f t="shared" si="3"/>
        <v>2.4669380413074609</v>
      </c>
      <c r="E64">
        <f t="shared" si="4"/>
        <v>0.29128036539969587</v>
      </c>
      <c r="F64">
        <f t="shared" si="5"/>
        <v>1</v>
      </c>
    </row>
    <row r="65" spans="1:6" x14ac:dyDescent="0.25">
      <c r="A65" t="s">
        <v>75</v>
      </c>
      <c r="B65">
        <v>0.14895460647066316</v>
      </c>
      <c r="C65">
        <v>0.43037964950899998</v>
      </c>
      <c r="D65">
        <f t="shared" si="3"/>
        <v>5.4944024560087037</v>
      </c>
      <c r="E65">
        <f t="shared" si="4"/>
        <v>0.2402219465069832</v>
      </c>
      <c r="F65">
        <f t="shared" si="5"/>
        <v>1</v>
      </c>
    </row>
    <row r="66" spans="1:6" x14ac:dyDescent="0.25">
      <c r="A66" t="s">
        <v>34</v>
      </c>
      <c r="B66">
        <v>1.6722538372651804E-2</v>
      </c>
      <c r="C66">
        <v>0.169809167388</v>
      </c>
      <c r="D66">
        <f t="shared" ref="D66:D97" si="6">-2*SUM(IF(B66&lt;&gt;-1,LN(B66),0),IF(C66&lt;&gt;-1,LN(C66),0))</f>
        <v>11.728155767072053</v>
      </c>
      <c r="E66">
        <f t="shared" ref="E66:E97" si="7">CHIDIST(D66,2*SUM(IF(B66&lt;&gt;-1,1,0),IF(C66&lt;&gt;-1,1,0)))</f>
        <v>1.9491512301742512E-2</v>
      </c>
      <c r="F66">
        <f t="shared" ref="F66:F97" si="8">IF(E66*143&gt;=1,1,E66*143)</f>
        <v>1</v>
      </c>
    </row>
    <row r="67" spans="1:6" x14ac:dyDescent="0.25">
      <c r="A67" t="s">
        <v>98</v>
      </c>
      <c r="B67">
        <v>0.22210905004411896</v>
      </c>
      <c r="C67">
        <v>0.39357993790899998</v>
      </c>
      <c r="D67">
        <f t="shared" si="6"/>
        <v>4.8741157743298853</v>
      </c>
      <c r="E67">
        <f t="shared" si="7"/>
        <v>0.30045957883382773</v>
      </c>
      <c r="F67">
        <f t="shared" si="8"/>
        <v>1</v>
      </c>
    </row>
    <row r="68" spans="1:6" x14ac:dyDescent="0.25">
      <c r="A68" t="s">
        <v>44</v>
      </c>
      <c r="B68">
        <v>4.008706585339121E-2</v>
      </c>
      <c r="C68">
        <v>-1</v>
      </c>
      <c r="D68">
        <f t="shared" si="6"/>
        <v>6.4334030879923167</v>
      </c>
      <c r="E68">
        <f t="shared" si="7"/>
        <v>4.0087065853391217E-2</v>
      </c>
      <c r="F68">
        <f t="shared" si="8"/>
        <v>1</v>
      </c>
    </row>
    <row r="69" spans="1:6" x14ac:dyDescent="0.25">
      <c r="A69" t="s">
        <v>19</v>
      </c>
      <c r="B69">
        <v>5.471760725576643E-2</v>
      </c>
      <c r="C69">
        <v>2.3132299113599999E-4</v>
      </c>
      <c r="D69">
        <f t="shared" si="6"/>
        <v>22.554530655409625</v>
      </c>
      <c r="E69">
        <f t="shared" si="7"/>
        <v>1.553987563483265E-4</v>
      </c>
      <c r="F69">
        <f t="shared" si="8"/>
        <v>2.2222022157810689E-2</v>
      </c>
    </row>
    <row r="70" spans="1:6" x14ac:dyDescent="0.25">
      <c r="A70" t="s">
        <v>109</v>
      </c>
      <c r="B70">
        <v>0.2435330622525258</v>
      </c>
      <c r="C70">
        <v>-1</v>
      </c>
      <c r="D70">
        <f t="shared" si="6"/>
        <v>2.8250051328110204</v>
      </c>
      <c r="E70">
        <f t="shared" si="7"/>
        <v>0.24353306225252583</v>
      </c>
      <c r="F70">
        <f t="shared" si="8"/>
        <v>1</v>
      </c>
    </row>
    <row r="71" spans="1:6" x14ac:dyDescent="0.25">
      <c r="A71" t="s">
        <v>107</v>
      </c>
      <c r="B71">
        <v>0.24135658512660327</v>
      </c>
      <c r="C71">
        <v>-1</v>
      </c>
      <c r="D71">
        <f t="shared" si="6"/>
        <v>2.8429596653918852</v>
      </c>
      <c r="E71">
        <f t="shared" si="7"/>
        <v>0.24135658512660327</v>
      </c>
      <c r="F71">
        <f t="shared" si="8"/>
        <v>1</v>
      </c>
    </row>
    <row r="72" spans="1:6" x14ac:dyDescent="0.25">
      <c r="A72" t="s">
        <v>56</v>
      </c>
      <c r="B72">
        <v>7.4239395164338973E-2</v>
      </c>
      <c r="C72">
        <v>-1</v>
      </c>
      <c r="D72">
        <f t="shared" si="6"/>
        <v>5.2009206751389021</v>
      </c>
      <c r="E72">
        <f t="shared" si="7"/>
        <v>7.4239395164338987E-2</v>
      </c>
      <c r="F72">
        <f t="shared" si="8"/>
        <v>1</v>
      </c>
    </row>
    <row r="73" spans="1:6" x14ac:dyDescent="0.25">
      <c r="A73" t="s">
        <v>61</v>
      </c>
      <c r="B73">
        <v>8.8993108701301574E-2</v>
      </c>
      <c r="C73">
        <v>-1</v>
      </c>
      <c r="D73">
        <f t="shared" si="6"/>
        <v>4.8383926851406676</v>
      </c>
      <c r="E73">
        <f t="shared" si="7"/>
        <v>8.899310870130156E-2</v>
      </c>
      <c r="F73">
        <f t="shared" si="8"/>
        <v>1</v>
      </c>
    </row>
    <row r="74" spans="1:6" x14ac:dyDescent="0.25">
      <c r="A74" t="s">
        <v>91</v>
      </c>
      <c r="B74">
        <v>0.207220807324273</v>
      </c>
      <c r="C74">
        <v>7.60643989637E-2</v>
      </c>
      <c r="D74">
        <f t="shared" si="6"/>
        <v>8.3002905898043657</v>
      </c>
      <c r="E74">
        <f t="shared" si="7"/>
        <v>8.1177239890330447E-2</v>
      </c>
      <c r="F74">
        <f t="shared" si="8"/>
        <v>1</v>
      </c>
    </row>
    <row r="75" spans="1:6" x14ac:dyDescent="0.25">
      <c r="A75" t="s">
        <v>58</v>
      </c>
      <c r="B75">
        <v>7.8742454764810899E-2</v>
      </c>
      <c r="C75">
        <v>0.71721346368899996</v>
      </c>
      <c r="D75">
        <f t="shared" si="6"/>
        <v>5.7479091664638036</v>
      </c>
      <c r="E75">
        <f t="shared" si="7"/>
        <v>0.21878216122736813</v>
      </c>
      <c r="F75">
        <f t="shared" si="8"/>
        <v>1</v>
      </c>
    </row>
    <row r="76" spans="1:6" x14ac:dyDescent="0.25">
      <c r="A76" t="s">
        <v>29</v>
      </c>
      <c r="B76">
        <v>2.6844606795325843E-3</v>
      </c>
      <c r="C76">
        <v>0.52421643236899995</v>
      </c>
      <c r="D76">
        <f t="shared" si="6"/>
        <v>13.132252152993875</v>
      </c>
      <c r="E76">
        <f t="shared" si="7"/>
        <v>1.0647343156050723E-2</v>
      </c>
      <c r="F76">
        <f t="shared" si="8"/>
        <v>1</v>
      </c>
    </row>
    <row r="77" spans="1:6" x14ac:dyDescent="0.25">
      <c r="A77" t="s">
        <v>43</v>
      </c>
      <c r="B77">
        <v>3.8170381496154648E-2</v>
      </c>
      <c r="C77">
        <v>0.65501356713500003</v>
      </c>
      <c r="D77">
        <f t="shared" si="6"/>
        <v>7.3775894959871975</v>
      </c>
      <c r="E77">
        <f t="shared" si="7"/>
        <v>0.1172297983606896</v>
      </c>
      <c r="F77">
        <f t="shared" si="8"/>
        <v>1</v>
      </c>
    </row>
    <row r="78" spans="1:6" x14ac:dyDescent="0.25">
      <c r="A78" t="s">
        <v>77</v>
      </c>
      <c r="B78">
        <v>0.16017417807570331</v>
      </c>
      <c r="C78">
        <v>-1</v>
      </c>
      <c r="D78">
        <f t="shared" si="6"/>
        <v>3.662986885769175</v>
      </c>
      <c r="E78">
        <f t="shared" si="7"/>
        <v>0.16017417807570331</v>
      </c>
      <c r="F78">
        <f t="shared" si="8"/>
        <v>1</v>
      </c>
    </row>
    <row r="79" spans="1:6" x14ac:dyDescent="0.25">
      <c r="A79" t="s">
        <v>153</v>
      </c>
      <c r="B79">
        <v>0.332516252681063</v>
      </c>
      <c r="C79">
        <v>-1</v>
      </c>
      <c r="D79">
        <f t="shared" si="6"/>
        <v>2.2021330796740597</v>
      </c>
      <c r="E79">
        <f t="shared" si="7"/>
        <v>0.332516252681063</v>
      </c>
      <c r="F79">
        <f t="shared" si="8"/>
        <v>1</v>
      </c>
    </row>
    <row r="80" spans="1:6" x14ac:dyDescent="0.25">
      <c r="A80" t="s">
        <v>68</v>
      </c>
      <c r="B80">
        <v>0.13161189816634308</v>
      </c>
      <c r="C80">
        <v>-1</v>
      </c>
      <c r="D80">
        <f t="shared" si="6"/>
        <v>4.0557957051589018</v>
      </c>
      <c r="E80">
        <f t="shared" si="7"/>
        <v>0.13161189816634306</v>
      </c>
      <c r="F80">
        <f t="shared" si="8"/>
        <v>1</v>
      </c>
    </row>
    <row r="81" spans="1:6" x14ac:dyDescent="0.25">
      <c r="A81" t="s">
        <v>105</v>
      </c>
      <c r="B81">
        <v>0.23782227811580978</v>
      </c>
      <c r="C81">
        <v>-1</v>
      </c>
      <c r="D81">
        <f t="shared" si="6"/>
        <v>2.8724632297173485</v>
      </c>
      <c r="E81">
        <f t="shared" si="7"/>
        <v>0.23782227811580978</v>
      </c>
      <c r="F81">
        <f t="shared" si="8"/>
        <v>1</v>
      </c>
    </row>
    <row r="82" spans="1:6" x14ac:dyDescent="0.25">
      <c r="A82" t="s">
        <v>60</v>
      </c>
      <c r="B82">
        <v>8.4983020682590393E-2</v>
      </c>
      <c r="C82">
        <v>0.76084028798799996</v>
      </c>
      <c r="D82">
        <f t="shared" si="6"/>
        <v>5.4772712270111921</v>
      </c>
      <c r="E82">
        <f t="shared" si="7"/>
        <v>0.24173459298682898</v>
      </c>
      <c r="F82">
        <f t="shared" si="8"/>
        <v>1</v>
      </c>
    </row>
    <row r="83" spans="1:6" x14ac:dyDescent="0.25">
      <c r="A83" t="s">
        <v>35</v>
      </c>
      <c r="B83">
        <v>1.967622885654946E-2</v>
      </c>
      <c r="C83">
        <v>-1</v>
      </c>
      <c r="D83">
        <f t="shared" si="6"/>
        <v>7.8566880577258038</v>
      </c>
      <c r="E83">
        <f t="shared" si="7"/>
        <v>1.967622885654946E-2</v>
      </c>
      <c r="F83">
        <f t="shared" si="8"/>
        <v>1</v>
      </c>
    </row>
    <row r="84" spans="1:6" x14ac:dyDescent="0.25">
      <c r="A84" t="s">
        <v>39</v>
      </c>
      <c r="B84">
        <v>2.5594434112689687E-2</v>
      </c>
      <c r="C84">
        <v>0.731636259811</v>
      </c>
      <c r="D84">
        <f t="shared" si="6"/>
        <v>7.9557043399154121</v>
      </c>
      <c r="E84">
        <f t="shared" si="7"/>
        <v>9.3214344039742561E-2</v>
      </c>
      <c r="F84">
        <f t="shared" si="8"/>
        <v>1</v>
      </c>
    </row>
    <row r="85" spans="1:6" x14ac:dyDescent="0.25">
      <c r="A85" t="s">
        <v>118</v>
      </c>
      <c r="B85">
        <v>0.26057463621523386</v>
      </c>
      <c r="C85">
        <v>2.53647422654E-2</v>
      </c>
      <c r="D85">
        <f t="shared" si="6"/>
        <v>10.038522232980871</v>
      </c>
      <c r="E85">
        <f t="shared" si="7"/>
        <v>3.9783755517828479E-2</v>
      </c>
      <c r="F85">
        <f t="shared" si="8"/>
        <v>1</v>
      </c>
    </row>
    <row r="86" spans="1:6" x14ac:dyDescent="0.25">
      <c r="A86" t="s">
        <v>104</v>
      </c>
      <c r="B86">
        <v>0.23699941546370579</v>
      </c>
      <c r="C86">
        <v>-1</v>
      </c>
      <c r="D86">
        <f t="shared" si="6"/>
        <v>2.8793952084958265</v>
      </c>
      <c r="E86">
        <f t="shared" si="7"/>
        <v>0.23699941546370579</v>
      </c>
      <c r="F86">
        <f t="shared" si="8"/>
        <v>1</v>
      </c>
    </row>
    <row r="87" spans="1:6" x14ac:dyDescent="0.25">
      <c r="A87" t="s">
        <v>16</v>
      </c>
      <c r="B87">
        <v>0.1884593137439648</v>
      </c>
      <c r="C87">
        <v>0.47601035346699999</v>
      </c>
      <c r="D87">
        <f t="shared" si="6"/>
        <v>4.8223776232092206</v>
      </c>
      <c r="E87">
        <f t="shared" si="7"/>
        <v>0.30601291991984358</v>
      </c>
      <c r="F87">
        <f t="shared" si="8"/>
        <v>1</v>
      </c>
    </row>
    <row r="88" spans="1:6" x14ac:dyDescent="0.25">
      <c r="A88" t="s">
        <v>136</v>
      </c>
      <c r="B88">
        <v>0.29576285904227551</v>
      </c>
      <c r="C88">
        <v>-1</v>
      </c>
      <c r="D88">
        <f t="shared" si="6"/>
        <v>2.4363945952719197</v>
      </c>
      <c r="E88">
        <f t="shared" si="7"/>
        <v>0.29576285904227551</v>
      </c>
      <c r="F88">
        <f t="shared" si="8"/>
        <v>1</v>
      </c>
    </row>
    <row r="89" spans="1:6" x14ac:dyDescent="0.25">
      <c r="A89" t="s">
        <v>79</v>
      </c>
      <c r="B89">
        <v>0.17208085207210558</v>
      </c>
      <c r="C89">
        <v>0.387220606498</v>
      </c>
      <c r="D89">
        <f t="shared" si="6"/>
        <v>5.417103096329698</v>
      </c>
      <c r="E89">
        <f t="shared" si="7"/>
        <v>0.24711284951545251</v>
      </c>
      <c r="F89">
        <f t="shared" si="8"/>
        <v>1</v>
      </c>
    </row>
    <row r="90" spans="1:6" x14ac:dyDescent="0.25">
      <c r="A90" t="s">
        <v>147</v>
      </c>
      <c r="B90">
        <v>0.31774982459617246</v>
      </c>
      <c r="C90">
        <v>-1</v>
      </c>
      <c r="D90">
        <f t="shared" si="6"/>
        <v>2.2929818418621322</v>
      </c>
      <c r="E90">
        <f t="shared" si="7"/>
        <v>0.31774982459617246</v>
      </c>
      <c r="F90">
        <f t="shared" si="8"/>
        <v>1</v>
      </c>
    </row>
    <row r="91" spans="1:6" x14ac:dyDescent="0.25">
      <c r="A91" t="s">
        <v>133</v>
      </c>
      <c r="B91">
        <v>0.28722289655188254</v>
      </c>
      <c r="C91">
        <v>-1</v>
      </c>
      <c r="D91">
        <f t="shared" si="6"/>
        <v>2.4949934432314849</v>
      </c>
      <c r="E91">
        <f t="shared" si="7"/>
        <v>0.28722289655188254</v>
      </c>
      <c r="F91">
        <f t="shared" si="8"/>
        <v>1</v>
      </c>
    </row>
    <row r="92" spans="1:6" x14ac:dyDescent="0.25">
      <c r="A92" t="s">
        <v>85</v>
      </c>
      <c r="B92">
        <v>0.1883368916310349</v>
      </c>
      <c r="C92">
        <v>-1</v>
      </c>
      <c r="D92">
        <f t="shared" si="6"/>
        <v>3.3390458861323467</v>
      </c>
      <c r="E92">
        <f t="shared" si="7"/>
        <v>0.18833689163103493</v>
      </c>
      <c r="F92">
        <f t="shared" si="8"/>
        <v>1</v>
      </c>
    </row>
    <row r="93" spans="1:6" x14ac:dyDescent="0.25">
      <c r="A93" t="s">
        <v>59</v>
      </c>
      <c r="B93">
        <v>8.0143221475236712E-2</v>
      </c>
      <c r="C93">
        <v>0.69571643750000001</v>
      </c>
      <c r="D93">
        <f t="shared" si="6"/>
        <v>5.7735061910761054</v>
      </c>
      <c r="E93">
        <f t="shared" si="7"/>
        <v>0.21671352340834635</v>
      </c>
      <c r="F93">
        <f t="shared" si="8"/>
        <v>1</v>
      </c>
    </row>
    <row r="94" spans="1:6" x14ac:dyDescent="0.25">
      <c r="A94" t="s">
        <v>158</v>
      </c>
      <c r="B94">
        <v>0.35097509945006</v>
      </c>
      <c r="C94">
        <v>-1</v>
      </c>
      <c r="D94">
        <f t="shared" si="6"/>
        <v>2.094079999540952</v>
      </c>
      <c r="E94">
        <f t="shared" si="7"/>
        <v>0.35097509945006006</v>
      </c>
      <c r="F94">
        <f t="shared" si="8"/>
        <v>1</v>
      </c>
    </row>
    <row r="95" spans="1:6" x14ac:dyDescent="0.25">
      <c r="A95" t="s">
        <v>127</v>
      </c>
      <c r="B95">
        <v>0.27477859757441525</v>
      </c>
      <c r="C95">
        <v>0.75577653323100003</v>
      </c>
      <c r="D95">
        <f t="shared" si="6"/>
        <v>3.1435982855486366</v>
      </c>
      <c r="E95">
        <f t="shared" si="7"/>
        <v>0.53408865498131564</v>
      </c>
      <c r="F95">
        <f t="shared" si="8"/>
        <v>1</v>
      </c>
    </row>
    <row r="96" spans="1:6" x14ac:dyDescent="0.25">
      <c r="A96" t="s">
        <v>49</v>
      </c>
      <c r="B96">
        <v>5.3045755609669933E-2</v>
      </c>
      <c r="C96">
        <v>0.51294111539099996</v>
      </c>
      <c r="D96">
        <f t="shared" si="6"/>
        <v>7.2083892993863898</v>
      </c>
      <c r="E96">
        <f t="shared" si="7"/>
        <v>0.12527713931388065</v>
      </c>
      <c r="F96">
        <f t="shared" si="8"/>
        <v>1</v>
      </c>
    </row>
    <row r="97" spans="1:6" x14ac:dyDescent="0.25">
      <c r="A97" t="s">
        <v>122</v>
      </c>
      <c r="B97">
        <v>0.26849289463536619</v>
      </c>
      <c r="C97">
        <v>-1</v>
      </c>
      <c r="D97">
        <f t="shared" si="6"/>
        <v>2.6298616571327353</v>
      </c>
      <c r="E97">
        <f t="shared" si="7"/>
        <v>0.26849289463536619</v>
      </c>
      <c r="F97">
        <f t="shared" si="8"/>
        <v>1</v>
      </c>
    </row>
    <row r="98" spans="1:6" x14ac:dyDescent="0.25">
      <c r="A98" t="s">
        <v>159</v>
      </c>
      <c r="B98">
        <v>0.35378155804294581</v>
      </c>
      <c r="C98">
        <v>-1</v>
      </c>
      <c r="D98">
        <f t="shared" ref="D98:D129" si="9">-2*SUM(IF(B98&lt;&gt;-1,LN(B98),0),IF(C98&lt;&gt;-1,LN(C98),0))</f>
        <v>2.0781512479765438</v>
      </c>
      <c r="E98">
        <f t="shared" ref="E98:E129" si="10">CHIDIST(D98,2*SUM(IF(B98&lt;&gt;-1,1,0),IF(C98&lt;&gt;-1,1,0)))</f>
        <v>0.35378155804294581</v>
      </c>
      <c r="F98">
        <f t="shared" ref="F98:F129" si="11">IF(E98*143&gt;=1,1,E98*143)</f>
        <v>1</v>
      </c>
    </row>
    <row r="99" spans="1:6" x14ac:dyDescent="0.25">
      <c r="A99" t="s">
        <v>148</v>
      </c>
      <c r="B99">
        <v>0.32110804540320426</v>
      </c>
      <c r="C99">
        <v>0.245132193444</v>
      </c>
      <c r="D99">
        <f t="shared" si="9"/>
        <v>5.0838705426349238</v>
      </c>
      <c r="E99">
        <f t="shared" si="10"/>
        <v>0.27879960782849622</v>
      </c>
      <c r="F99">
        <f t="shared" si="11"/>
        <v>1</v>
      </c>
    </row>
    <row r="100" spans="1:6" x14ac:dyDescent="0.25">
      <c r="A100" t="s">
        <v>74</v>
      </c>
      <c r="B100">
        <v>0.1463386428133624</v>
      </c>
      <c r="C100">
        <v>0.55664071451800001</v>
      </c>
      <c r="D100">
        <f t="shared" si="9"/>
        <v>5.0153343114465194</v>
      </c>
      <c r="E100">
        <f t="shared" si="10"/>
        <v>0.28572771496922567</v>
      </c>
      <c r="F100">
        <f t="shared" si="11"/>
        <v>1</v>
      </c>
    </row>
    <row r="101" spans="1:6" x14ac:dyDescent="0.25">
      <c r="A101" t="s">
        <v>149</v>
      </c>
      <c r="B101">
        <v>0.32217787983645557</v>
      </c>
      <c r="C101">
        <v>-1</v>
      </c>
      <c r="D101">
        <f t="shared" si="9"/>
        <v>2.2653029282283255</v>
      </c>
      <c r="E101">
        <f t="shared" si="10"/>
        <v>0.32217787983645563</v>
      </c>
      <c r="F101">
        <f t="shared" si="11"/>
        <v>1</v>
      </c>
    </row>
    <row r="102" spans="1:6" x14ac:dyDescent="0.25">
      <c r="A102" t="s">
        <v>54</v>
      </c>
      <c r="B102">
        <v>6.7776296693775176E-2</v>
      </c>
      <c r="C102">
        <v>0.54727999533600002</v>
      </c>
      <c r="D102">
        <f t="shared" si="9"/>
        <v>6.5886749690007083</v>
      </c>
      <c r="E102">
        <f t="shared" si="10"/>
        <v>0.15928819126875438</v>
      </c>
      <c r="F102">
        <f t="shared" si="11"/>
        <v>1</v>
      </c>
    </row>
    <row r="103" spans="1:6" x14ac:dyDescent="0.25">
      <c r="A103" t="s">
        <v>120</v>
      </c>
      <c r="B103">
        <v>0.26444905503164901</v>
      </c>
      <c r="C103">
        <v>-1</v>
      </c>
      <c r="D103">
        <f t="shared" si="9"/>
        <v>2.6602133096223861</v>
      </c>
      <c r="E103">
        <f t="shared" si="10"/>
        <v>0.26444905503164901</v>
      </c>
      <c r="F103">
        <f t="shared" si="11"/>
        <v>1</v>
      </c>
    </row>
    <row r="104" spans="1:6" x14ac:dyDescent="0.25">
      <c r="A104" t="s">
        <v>67</v>
      </c>
      <c r="B104">
        <v>0.13068108686500093</v>
      </c>
      <c r="C104">
        <v>-1</v>
      </c>
      <c r="D104">
        <f t="shared" si="9"/>
        <v>4.0699907505762631</v>
      </c>
      <c r="E104">
        <f t="shared" si="10"/>
        <v>0.13068108686500096</v>
      </c>
      <c r="F104">
        <f t="shared" si="11"/>
        <v>1</v>
      </c>
    </row>
    <row r="105" spans="1:6" x14ac:dyDescent="0.25">
      <c r="A105" t="s">
        <v>157</v>
      </c>
      <c r="B105">
        <v>0.35077511160315888</v>
      </c>
      <c r="C105">
        <v>-1</v>
      </c>
      <c r="D105">
        <f t="shared" si="9"/>
        <v>2.0952199370809215</v>
      </c>
      <c r="E105">
        <f t="shared" si="10"/>
        <v>0.35077511160315888</v>
      </c>
      <c r="F105">
        <f t="shared" si="11"/>
        <v>1</v>
      </c>
    </row>
    <row r="106" spans="1:6" x14ac:dyDescent="0.25">
      <c r="A106" t="s">
        <v>55</v>
      </c>
      <c r="B106">
        <v>7.2856104363368437E-2</v>
      </c>
      <c r="C106">
        <v>-1</v>
      </c>
      <c r="D106">
        <f t="shared" si="9"/>
        <v>5.2385379125135705</v>
      </c>
      <c r="E106">
        <f t="shared" si="10"/>
        <v>7.2856104363368437E-2</v>
      </c>
      <c r="F106">
        <f t="shared" si="11"/>
        <v>1</v>
      </c>
    </row>
    <row r="107" spans="1:6" x14ac:dyDescent="0.25">
      <c r="A107" t="s">
        <v>102</v>
      </c>
      <c r="B107">
        <v>0.22865773120782726</v>
      </c>
      <c r="C107">
        <v>-1</v>
      </c>
      <c r="D107">
        <f t="shared" si="9"/>
        <v>2.9510580340769432</v>
      </c>
      <c r="E107">
        <f t="shared" si="10"/>
        <v>0.22865773120782726</v>
      </c>
      <c r="F107">
        <f t="shared" si="11"/>
        <v>1</v>
      </c>
    </row>
    <row r="108" spans="1:6" x14ac:dyDescent="0.25">
      <c r="A108" t="s">
        <v>163</v>
      </c>
      <c r="B108">
        <v>0.39381686969912705</v>
      </c>
      <c r="C108">
        <v>1.34531762036E-2</v>
      </c>
      <c r="D108">
        <f t="shared" si="9"/>
        <v>10.480818654601242</v>
      </c>
      <c r="E108">
        <f t="shared" si="10"/>
        <v>3.306223614963133E-2</v>
      </c>
      <c r="F108">
        <f t="shared" si="11"/>
        <v>1</v>
      </c>
    </row>
    <row r="109" spans="1:6" x14ac:dyDescent="0.25">
      <c r="A109" t="s">
        <v>139</v>
      </c>
      <c r="B109">
        <v>0.29664241059172314</v>
      </c>
      <c r="C109">
        <v>-1</v>
      </c>
      <c r="D109">
        <f t="shared" si="9"/>
        <v>2.4304557406342626</v>
      </c>
      <c r="E109">
        <f t="shared" si="10"/>
        <v>0.29664241059172314</v>
      </c>
      <c r="F109">
        <f t="shared" si="11"/>
        <v>1</v>
      </c>
    </row>
    <row r="110" spans="1:6" x14ac:dyDescent="0.25">
      <c r="A110" t="s">
        <v>45</v>
      </c>
      <c r="B110">
        <v>4.5622024978826579E-2</v>
      </c>
      <c r="C110">
        <v>0.22786089509599999</v>
      </c>
      <c r="D110">
        <f t="shared" si="9"/>
        <v>9.1327692411942909</v>
      </c>
      <c r="E110">
        <f t="shared" si="10"/>
        <v>5.7865214656248214E-2</v>
      </c>
      <c r="F110">
        <f t="shared" si="11"/>
        <v>1</v>
      </c>
    </row>
    <row r="111" spans="1:6" x14ac:dyDescent="0.25">
      <c r="A111" t="s">
        <v>76</v>
      </c>
      <c r="B111">
        <v>0.15902569860594049</v>
      </c>
      <c r="C111">
        <v>0.64027583607899996</v>
      </c>
      <c r="D111">
        <f t="shared" si="9"/>
        <v>4.5690913299515223</v>
      </c>
      <c r="E111">
        <f t="shared" si="10"/>
        <v>0.33443346482281106</v>
      </c>
      <c r="F111">
        <f t="shared" si="11"/>
        <v>1</v>
      </c>
    </row>
    <row r="112" spans="1:6" x14ac:dyDescent="0.25">
      <c r="A112" t="s">
        <v>145</v>
      </c>
      <c r="B112">
        <v>0.31268006119726854</v>
      </c>
      <c r="C112">
        <v>-1</v>
      </c>
      <c r="D112">
        <f t="shared" si="9"/>
        <v>2.3251495598230023</v>
      </c>
      <c r="E112">
        <f t="shared" si="10"/>
        <v>0.31268006119726849</v>
      </c>
      <c r="F112">
        <f t="shared" si="11"/>
        <v>1</v>
      </c>
    </row>
    <row r="113" spans="1:6" x14ac:dyDescent="0.25">
      <c r="A113" t="s">
        <v>20</v>
      </c>
      <c r="B113">
        <v>6.0145914115141063E-3</v>
      </c>
      <c r="C113">
        <v>7.4492053535300001E-2</v>
      </c>
      <c r="D113">
        <f t="shared" si="9"/>
        <v>15.421259366728775</v>
      </c>
      <c r="E113">
        <f t="shared" si="10"/>
        <v>3.9027041246755623E-3</v>
      </c>
      <c r="F113">
        <f t="shared" si="11"/>
        <v>0.55808668982860543</v>
      </c>
    </row>
    <row r="114" spans="1:6" x14ac:dyDescent="0.25">
      <c r="A114" t="s">
        <v>150</v>
      </c>
      <c r="B114">
        <v>0.32849535546357156</v>
      </c>
      <c r="C114">
        <v>0.30552837696200003</v>
      </c>
      <c r="D114">
        <f t="shared" si="9"/>
        <v>4.59789039502982</v>
      </c>
      <c r="E114">
        <f t="shared" si="10"/>
        <v>0.33109748933614019</v>
      </c>
      <c r="F114">
        <f t="shared" si="11"/>
        <v>1</v>
      </c>
    </row>
    <row r="115" spans="1:6" x14ac:dyDescent="0.25">
      <c r="A115" t="s">
        <v>114</v>
      </c>
      <c r="B115">
        <v>0.25427499838886891</v>
      </c>
      <c r="C115">
        <v>-1</v>
      </c>
      <c r="D115">
        <f t="shared" si="9"/>
        <v>2.7386778536133058</v>
      </c>
      <c r="E115">
        <f t="shared" si="10"/>
        <v>0.25427499838886891</v>
      </c>
      <c r="F115">
        <f t="shared" si="11"/>
        <v>1</v>
      </c>
    </row>
    <row r="116" spans="1:6" x14ac:dyDescent="0.25">
      <c r="A116" t="s">
        <v>86</v>
      </c>
      <c r="B116">
        <v>0.19063165238126298</v>
      </c>
      <c r="C116">
        <v>-1</v>
      </c>
      <c r="D116">
        <f t="shared" si="9"/>
        <v>3.3148244689831996</v>
      </c>
      <c r="E116">
        <f t="shared" si="10"/>
        <v>0.19063165238126298</v>
      </c>
      <c r="F116">
        <f t="shared" si="11"/>
        <v>1</v>
      </c>
    </row>
    <row r="117" spans="1:6" x14ac:dyDescent="0.25">
      <c r="A117" t="s">
        <v>106</v>
      </c>
      <c r="B117">
        <v>0.24120194470723361</v>
      </c>
      <c r="C117">
        <v>-1</v>
      </c>
      <c r="D117">
        <f t="shared" si="9"/>
        <v>2.844241503055942</v>
      </c>
      <c r="E117">
        <f t="shared" si="10"/>
        <v>0.24120194470723361</v>
      </c>
      <c r="F117">
        <f t="shared" si="11"/>
        <v>1</v>
      </c>
    </row>
    <row r="118" spans="1:6" x14ac:dyDescent="0.25">
      <c r="A118" t="s">
        <v>17</v>
      </c>
      <c r="B118">
        <v>0.39065381463754012</v>
      </c>
      <c r="C118">
        <v>0.60063178851200005</v>
      </c>
      <c r="D118">
        <f t="shared" si="9"/>
        <v>2.8994133852960786</v>
      </c>
      <c r="E118">
        <f t="shared" si="10"/>
        <v>0.57479697209530956</v>
      </c>
      <c r="F118">
        <f t="shared" si="11"/>
        <v>1</v>
      </c>
    </row>
    <row r="119" spans="1:6" x14ac:dyDescent="0.25">
      <c r="A119" t="s">
        <v>88</v>
      </c>
      <c r="B119">
        <v>0.20607529384029469</v>
      </c>
      <c r="C119">
        <v>0.52300853497099997</v>
      </c>
      <c r="D119">
        <f t="shared" si="9"/>
        <v>4.4553423373759147</v>
      </c>
      <c r="E119">
        <f t="shared" si="10"/>
        <v>0.34787561477591916</v>
      </c>
      <c r="F119">
        <f t="shared" si="11"/>
        <v>1</v>
      </c>
    </row>
    <row r="120" spans="1:6" x14ac:dyDescent="0.25">
      <c r="A120" t="s">
        <v>72</v>
      </c>
      <c r="B120">
        <v>0.14079496924144042</v>
      </c>
      <c r="C120">
        <v>-1</v>
      </c>
      <c r="D120">
        <f t="shared" si="9"/>
        <v>3.9209011314316711</v>
      </c>
      <c r="E120">
        <f t="shared" si="10"/>
        <v>0.14079496924144042</v>
      </c>
      <c r="F120">
        <f t="shared" si="11"/>
        <v>1</v>
      </c>
    </row>
    <row r="121" spans="1:6" x14ac:dyDescent="0.25">
      <c r="A121" t="s">
        <v>101</v>
      </c>
      <c r="B121">
        <v>0.22592027781718871</v>
      </c>
      <c r="C121">
        <v>-1</v>
      </c>
      <c r="D121">
        <f t="shared" si="9"/>
        <v>2.975146189926245</v>
      </c>
      <c r="E121">
        <f t="shared" si="10"/>
        <v>0.22592027781718871</v>
      </c>
      <c r="F121">
        <f t="shared" si="11"/>
        <v>1</v>
      </c>
    </row>
    <row r="122" spans="1:6" x14ac:dyDescent="0.25">
      <c r="A122" t="s">
        <v>121</v>
      </c>
      <c r="B122">
        <v>0.26539457617126266</v>
      </c>
      <c r="C122">
        <v>-1</v>
      </c>
      <c r="D122">
        <f t="shared" si="9"/>
        <v>2.6530751874473362</v>
      </c>
      <c r="E122">
        <f t="shared" si="10"/>
        <v>0.26539457617126261</v>
      </c>
      <c r="F122">
        <f t="shared" si="11"/>
        <v>1</v>
      </c>
    </row>
    <row r="123" spans="1:6" x14ac:dyDescent="0.25">
      <c r="A123" t="s">
        <v>70</v>
      </c>
      <c r="B123">
        <v>0.13651481186669695</v>
      </c>
      <c r="C123">
        <v>0.32691515096899998</v>
      </c>
      <c r="D123">
        <f t="shared" si="9"/>
        <v>6.2187535546282025</v>
      </c>
      <c r="E123">
        <f t="shared" si="10"/>
        <v>0.18339639130414129</v>
      </c>
      <c r="F123">
        <f t="shared" si="11"/>
        <v>1</v>
      </c>
    </row>
    <row r="124" spans="1:6" x14ac:dyDescent="0.25">
      <c r="A124" t="s">
        <v>144</v>
      </c>
      <c r="B124">
        <v>0.31117412599706323</v>
      </c>
      <c r="C124">
        <v>-1</v>
      </c>
      <c r="D124">
        <f t="shared" si="9"/>
        <v>2.3348052656348073</v>
      </c>
      <c r="E124">
        <f t="shared" si="10"/>
        <v>0.31117412599706329</v>
      </c>
      <c r="F124">
        <f t="shared" si="11"/>
        <v>1</v>
      </c>
    </row>
    <row r="125" spans="1:6" x14ac:dyDescent="0.25">
      <c r="A125" t="s">
        <v>18</v>
      </c>
      <c r="B125">
        <v>8.4896255922741415E-2</v>
      </c>
      <c r="C125">
        <v>0.38309037017300002</v>
      </c>
      <c r="D125">
        <f t="shared" si="9"/>
        <v>6.8516193013340159</v>
      </c>
      <c r="E125">
        <f t="shared" si="10"/>
        <v>0.14394033334530254</v>
      </c>
      <c r="F125">
        <f t="shared" si="11"/>
        <v>1</v>
      </c>
    </row>
    <row r="126" spans="1:6" x14ac:dyDescent="0.25">
      <c r="A126" t="s">
        <v>156</v>
      </c>
      <c r="B126">
        <v>0.34343349041708904</v>
      </c>
      <c r="C126">
        <v>-1</v>
      </c>
      <c r="D126">
        <f t="shared" si="9"/>
        <v>2.1375236186140958</v>
      </c>
      <c r="E126">
        <f t="shared" si="10"/>
        <v>0.34343349041708909</v>
      </c>
      <c r="F126">
        <f t="shared" si="11"/>
        <v>1</v>
      </c>
    </row>
    <row r="127" spans="1:6" x14ac:dyDescent="0.25">
      <c r="A127" t="s">
        <v>126</v>
      </c>
      <c r="B127">
        <v>0.27444266442951115</v>
      </c>
      <c r="C127">
        <v>-1</v>
      </c>
      <c r="D127">
        <f t="shared" si="9"/>
        <v>2.5860258252034787</v>
      </c>
      <c r="E127">
        <f t="shared" si="10"/>
        <v>0.27444266442951115</v>
      </c>
      <c r="F127">
        <f t="shared" si="11"/>
        <v>1</v>
      </c>
    </row>
    <row r="128" spans="1:6" x14ac:dyDescent="0.25">
      <c r="A128" t="s">
        <v>90</v>
      </c>
      <c r="B128">
        <v>0.20680104613705325</v>
      </c>
      <c r="C128">
        <v>-1</v>
      </c>
      <c r="D128">
        <f t="shared" si="9"/>
        <v>3.1519961553416911</v>
      </c>
      <c r="E128">
        <f t="shared" si="10"/>
        <v>0.20680104613705325</v>
      </c>
      <c r="F128">
        <f t="shared" si="11"/>
        <v>1</v>
      </c>
    </row>
    <row r="129" spans="1:6" x14ac:dyDescent="0.25">
      <c r="A129" t="s">
        <v>100</v>
      </c>
      <c r="B129">
        <v>0.22521368386086568</v>
      </c>
      <c r="C129">
        <v>-1</v>
      </c>
      <c r="D129">
        <f t="shared" si="9"/>
        <v>2.9814112428297816</v>
      </c>
      <c r="E129">
        <f t="shared" si="10"/>
        <v>0.22521368386086568</v>
      </c>
      <c r="F129">
        <f t="shared" si="11"/>
        <v>1</v>
      </c>
    </row>
    <row r="130" spans="1:6" x14ac:dyDescent="0.25">
      <c r="A130" t="s">
        <v>51</v>
      </c>
      <c r="B130">
        <v>6.2934357606806976E-2</v>
      </c>
      <c r="C130">
        <v>0.67600064659000003</v>
      </c>
      <c r="D130">
        <f t="shared" ref="D130:D161" si="12">-2*SUM(IF(B130&lt;&gt;-1,LN(B130),0),IF(C130&lt;&gt;-1,LN(C130),0))</f>
        <v>6.3144485699698967</v>
      </c>
      <c r="E130">
        <f t="shared" ref="E130:E161" si="13">CHIDIST(D130,2*SUM(IF(B130&lt;&gt;-1,1,0),IF(C130&lt;&gt;-1,1,0)))</f>
        <v>0.17686356327558092</v>
      </c>
      <c r="F130">
        <f t="shared" ref="F130:F161" si="14">IF(E130*143&gt;=1,1,E130*143)</f>
        <v>1</v>
      </c>
    </row>
    <row r="131" spans="1:6" x14ac:dyDescent="0.25">
      <c r="A131" t="s">
        <v>164</v>
      </c>
      <c r="B131">
        <v>0.43044132254159428</v>
      </c>
      <c r="C131">
        <v>-1</v>
      </c>
      <c r="D131">
        <f t="shared" si="12"/>
        <v>1.6858885302410558</v>
      </c>
      <c r="E131">
        <f t="shared" si="13"/>
        <v>0.43044132254159428</v>
      </c>
      <c r="F131">
        <f t="shared" si="14"/>
        <v>1</v>
      </c>
    </row>
    <row r="132" spans="1:6" x14ac:dyDescent="0.25">
      <c r="A132" t="s">
        <v>82</v>
      </c>
      <c r="B132">
        <v>0.18326373242579141</v>
      </c>
      <c r="C132">
        <v>-1</v>
      </c>
      <c r="D132">
        <f t="shared" si="12"/>
        <v>3.3936580056392058</v>
      </c>
      <c r="E132">
        <f t="shared" si="13"/>
        <v>0.18326373242579141</v>
      </c>
      <c r="F132">
        <f t="shared" si="14"/>
        <v>1</v>
      </c>
    </row>
    <row r="133" spans="1:6" x14ac:dyDescent="0.25">
      <c r="A133" t="s">
        <v>132</v>
      </c>
      <c r="B133">
        <v>0.28636536175414817</v>
      </c>
      <c r="C133">
        <v>-1</v>
      </c>
      <c r="D133">
        <f t="shared" si="12"/>
        <v>2.5009735896115286</v>
      </c>
      <c r="E133">
        <f t="shared" si="13"/>
        <v>0.28636536175414817</v>
      </c>
      <c r="F133">
        <f t="shared" si="14"/>
        <v>1</v>
      </c>
    </row>
    <row r="134" spans="1:6" x14ac:dyDescent="0.25">
      <c r="A134" t="s">
        <v>50</v>
      </c>
      <c r="B134">
        <v>6.1387907101904088E-2</v>
      </c>
      <c r="C134">
        <v>5.9995112257099997E-2</v>
      </c>
      <c r="D134">
        <f t="shared" si="12"/>
        <v>11.208069196848879</v>
      </c>
      <c r="E134">
        <f t="shared" si="13"/>
        <v>2.4322490216149219E-2</v>
      </c>
      <c r="F134">
        <f t="shared" si="14"/>
        <v>1</v>
      </c>
    </row>
    <row r="135" spans="1:6" x14ac:dyDescent="0.25">
      <c r="A135" t="s">
        <v>21</v>
      </c>
      <c r="B135">
        <v>2.3582047797955343E-2</v>
      </c>
      <c r="C135">
        <v>5.0109970772499999E-4</v>
      </c>
      <c r="D135">
        <f t="shared" si="12"/>
        <v>22.691950004424537</v>
      </c>
      <c r="E135">
        <f t="shared" si="13"/>
        <v>1.4589185892321263E-4</v>
      </c>
      <c r="F135">
        <f t="shared" si="14"/>
        <v>2.0862535826019407E-2</v>
      </c>
    </row>
    <row r="136" spans="1:6" x14ac:dyDescent="0.25">
      <c r="A136" t="s">
        <v>14</v>
      </c>
      <c r="B136">
        <v>0.15741308439264112</v>
      </c>
      <c r="C136">
        <v>0.65501356713500003</v>
      </c>
      <c r="D136">
        <f t="shared" si="12"/>
        <v>4.5439622970865887</v>
      </c>
      <c r="E136">
        <f t="shared" si="13"/>
        <v>0.33736647004550097</v>
      </c>
      <c r="F136">
        <f t="shared" si="14"/>
        <v>1</v>
      </c>
    </row>
    <row r="137" spans="1:6" x14ac:dyDescent="0.25">
      <c r="A137" t="s">
        <v>140</v>
      </c>
      <c r="B137">
        <v>0.30119450097781941</v>
      </c>
      <c r="C137">
        <v>0.34080746320600003</v>
      </c>
      <c r="D137">
        <f t="shared" si="12"/>
        <v>4.5528732509138639</v>
      </c>
      <c r="E137">
        <f t="shared" si="13"/>
        <v>0.33632403687333962</v>
      </c>
      <c r="F137">
        <f t="shared" si="14"/>
        <v>1</v>
      </c>
    </row>
    <row r="138" spans="1:6" x14ac:dyDescent="0.25">
      <c r="A138" t="s">
        <v>117</v>
      </c>
      <c r="B138">
        <v>0.25973023439482595</v>
      </c>
      <c r="C138">
        <v>-1</v>
      </c>
      <c r="D138">
        <f t="shared" si="12"/>
        <v>2.6962234932490374</v>
      </c>
      <c r="E138">
        <f t="shared" si="13"/>
        <v>0.25973023439482595</v>
      </c>
      <c r="F138">
        <f t="shared" si="14"/>
        <v>1</v>
      </c>
    </row>
    <row r="139" spans="1:6" x14ac:dyDescent="0.25">
      <c r="A139" t="s">
        <v>33</v>
      </c>
      <c r="B139">
        <v>1.3508297098823825E-2</v>
      </c>
      <c r="C139">
        <v>0.17234941155</v>
      </c>
      <c r="D139">
        <f t="shared" si="12"/>
        <v>12.125365165424855</v>
      </c>
      <c r="E139">
        <f t="shared" si="13"/>
        <v>1.6442963662579975E-2</v>
      </c>
      <c r="F139">
        <f t="shared" si="14"/>
        <v>1</v>
      </c>
    </row>
    <row r="140" spans="1:6" x14ac:dyDescent="0.25">
      <c r="A140" t="s">
        <v>119</v>
      </c>
      <c r="B140">
        <v>0.26283214348099887</v>
      </c>
      <c r="C140">
        <v>-1</v>
      </c>
      <c r="D140">
        <f t="shared" si="12"/>
        <v>2.6724793765591981</v>
      </c>
      <c r="E140">
        <f t="shared" si="13"/>
        <v>0.26283214348099887</v>
      </c>
      <c r="F140">
        <f t="shared" si="14"/>
        <v>1</v>
      </c>
    </row>
    <row r="141" spans="1:6" x14ac:dyDescent="0.25">
      <c r="A141" t="s">
        <v>38</v>
      </c>
      <c r="B141">
        <v>2.554233975735562E-2</v>
      </c>
      <c r="C141">
        <v>0.69888425804499998</v>
      </c>
      <c r="D141">
        <f t="shared" si="12"/>
        <v>8.0513759074845233</v>
      </c>
      <c r="E141">
        <f t="shared" si="13"/>
        <v>8.9714255087510922E-2</v>
      </c>
      <c r="F141">
        <f t="shared" si="14"/>
        <v>1</v>
      </c>
    </row>
    <row r="142" spans="1:6" x14ac:dyDescent="0.25">
      <c r="A142" t="s">
        <v>62</v>
      </c>
      <c r="B142">
        <v>8.9360612060320643E-2</v>
      </c>
      <c r="C142">
        <v>0.54727999533600002</v>
      </c>
      <c r="D142">
        <f t="shared" si="12"/>
        <v>6.0357400158385595</v>
      </c>
      <c r="E142">
        <f t="shared" si="13"/>
        <v>0.19649503906420504</v>
      </c>
      <c r="F142">
        <f t="shared" si="14"/>
        <v>1</v>
      </c>
    </row>
    <row r="143" spans="1:6" x14ac:dyDescent="0.25">
      <c r="A143" t="s">
        <v>32</v>
      </c>
      <c r="B143">
        <v>1.3095569194230128E-2</v>
      </c>
      <c r="C143">
        <v>0.79347712827100003</v>
      </c>
      <c r="D143">
        <f t="shared" si="12"/>
        <v>9.1336237974435086</v>
      </c>
      <c r="E143">
        <f t="shared" si="13"/>
        <v>5.784493525901778E-2</v>
      </c>
      <c r="F143">
        <f t="shared" si="14"/>
        <v>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F143"/>
  <sheetViews>
    <sheetView workbookViewId="0"/>
  </sheetViews>
  <sheetFormatPr defaultRowHeight="15" x14ac:dyDescent="0.25"/>
  <cols>
    <col min="1" max="1" width="69.42578125" bestFit="1" customWidth="1"/>
  </cols>
  <sheetData>
    <row r="1" spans="1:6" x14ac:dyDescent="0.25">
      <c r="A1" t="s">
        <v>0</v>
      </c>
      <c r="B1" t="s">
        <v>165</v>
      </c>
      <c r="C1" t="s">
        <v>6</v>
      </c>
      <c r="D1" t="s">
        <v>166</v>
      </c>
      <c r="E1" t="s">
        <v>167</v>
      </c>
      <c r="F1" t="s">
        <v>26</v>
      </c>
    </row>
    <row r="2" spans="1:6" x14ac:dyDescent="0.25">
      <c r="A2" t="s">
        <v>83</v>
      </c>
      <c r="B2">
        <v>0.18440212989295354</v>
      </c>
      <c r="C2">
        <v>0.12952010892900001</v>
      </c>
      <c r="D2">
        <f t="shared" ref="D2:D33" si="0">-2*SUM(IF(B2&lt;&gt;-1,LN(B2),0),IF(C2&lt;&gt;-1,LN(C2),0))</f>
        <v>7.4691110922462833</v>
      </c>
      <c r="E2">
        <f t="shared" ref="E2:E33" si="1">CHIDIST(D2,2*SUM(IF(B2&lt;&gt;-1,1,0),IF(C2&lt;&gt;-1,1,0)))</f>
        <v>0.11307910176512805</v>
      </c>
      <c r="F2">
        <f t="shared" ref="F2:F33" si="2">IF(E2*143&gt;=1,1,E2*143)</f>
        <v>1</v>
      </c>
    </row>
    <row r="3" spans="1:6" x14ac:dyDescent="0.25">
      <c r="A3" t="s">
        <v>48</v>
      </c>
      <c r="B3">
        <v>5.0794009465761486E-2</v>
      </c>
      <c r="C3">
        <v>0.65918131157600002</v>
      </c>
      <c r="D3">
        <f t="shared" si="0"/>
        <v>6.7934670124002379</v>
      </c>
      <c r="E3">
        <f t="shared" si="1"/>
        <v>0.14721346157750687</v>
      </c>
      <c r="F3">
        <f t="shared" si="2"/>
        <v>1</v>
      </c>
    </row>
    <row r="4" spans="1:6" x14ac:dyDescent="0.25">
      <c r="A4" t="s">
        <v>53</v>
      </c>
      <c r="B4">
        <v>6.7588767833552471E-2</v>
      </c>
      <c r="C4">
        <v>0.24689896273600001</v>
      </c>
      <c r="D4">
        <f t="shared" si="0"/>
        <v>8.1861790996743888</v>
      </c>
      <c r="E4">
        <f t="shared" si="1"/>
        <v>8.4991424215483016E-2</v>
      </c>
      <c r="F4">
        <f t="shared" si="2"/>
        <v>1</v>
      </c>
    </row>
    <row r="5" spans="1:6" x14ac:dyDescent="0.25">
      <c r="A5" t="s">
        <v>97</v>
      </c>
      <c r="B5">
        <v>0.21611801231053299</v>
      </c>
      <c r="C5">
        <v>7.5718419960400005E-2</v>
      </c>
      <c r="D5">
        <f t="shared" si="0"/>
        <v>8.2253289738730118</v>
      </c>
      <c r="E5">
        <f t="shared" si="1"/>
        <v>8.366422664065605E-2</v>
      </c>
      <c r="F5">
        <f t="shared" si="2"/>
        <v>1</v>
      </c>
    </row>
    <row r="6" spans="1:6" x14ac:dyDescent="0.25">
      <c r="A6" t="s">
        <v>137</v>
      </c>
      <c r="B6">
        <v>0.29640288046149088</v>
      </c>
      <c r="C6">
        <v>2.94274287141E-2</v>
      </c>
      <c r="D6">
        <f t="shared" si="0"/>
        <v>9.4837275151128502</v>
      </c>
      <c r="E6">
        <f t="shared" si="1"/>
        <v>5.0082686799030343E-2</v>
      </c>
      <c r="F6">
        <f t="shared" si="2"/>
        <v>1</v>
      </c>
    </row>
    <row r="7" spans="1:6" x14ac:dyDescent="0.25">
      <c r="A7" t="s">
        <v>152</v>
      </c>
      <c r="B7">
        <v>0.33184745954972683</v>
      </c>
      <c r="C7">
        <v>0.46798741218000001</v>
      </c>
      <c r="D7">
        <f t="shared" si="0"/>
        <v>3.7247875106288753</v>
      </c>
      <c r="E7">
        <f t="shared" si="1"/>
        <v>0.4445309920017283</v>
      </c>
      <c r="F7">
        <f t="shared" si="2"/>
        <v>1</v>
      </c>
    </row>
    <row r="8" spans="1:6" x14ac:dyDescent="0.25">
      <c r="A8" t="s">
        <v>123</v>
      </c>
      <c r="B8">
        <v>0.26869674610323935</v>
      </c>
      <c r="C8">
        <v>0.11534775044999999</v>
      </c>
      <c r="D8">
        <f t="shared" si="0"/>
        <v>6.947951339425904</v>
      </c>
      <c r="E8">
        <f t="shared" si="1"/>
        <v>0.13866445669513497</v>
      </c>
      <c r="F8">
        <f t="shared" si="2"/>
        <v>1</v>
      </c>
    </row>
    <row r="9" spans="1:6" x14ac:dyDescent="0.25">
      <c r="A9" t="s">
        <v>69</v>
      </c>
      <c r="B9">
        <v>0.13216231525878114</v>
      </c>
      <c r="C9">
        <v>3.8324464580600001E-2</v>
      </c>
      <c r="D9">
        <f t="shared" si="0"/>
        <v>10.57078255115972</v>
      </c>
      <c r="E9">
        <f t="shared" si="1"/>
        <v>3.1835820891972753E-2</v>
      </c>
      <c r="F9">
        <f t="shared" si="2"/>
        <v>1</v>
      </c>
    </row>
    <row r="10" spans="1:6" x14ac:dyDescent="0.25">
      <c r="A10" t="s">
        <v>66</v>
      </c>
      <c r="B10">
        <v>0.13058542707755891</v>
      </c>
      <c r="C10">
        <v>1.61768342215E-3</v>
      </c>
      <c r="D10">
        <f t="shared" si="0"/>
        <v>16.924975584470985</v>
      </c>
      <c r="E10">
        <f t="shared" si="1"/>
        <v>1.9989115659376964E-3</v>
      </c>
      <c r="F10">
        <f t="shared" si="2"/>
        <v>0.28584435392909058</v>
      </c>
    </row>
    <row r="11" spans="1:6" x14ac:dyDescent="0.25">
      <c r="A11" t="s">
        <v>80</v>
      </c>
      <c r="B11">
        <v>0.17717446768779868</v>
      </c>
      <c r="C11">
        <v>9.3473477870500005E-3</v>
      </c>
      <c r="D11">
        <f t="shared" si="0"/>
        <v>12.806565947585691</v>
      </c>
      <c r="E11">
        <f t="shared" si="1"/>
        <v>1.2260661096849161E-2</v>
      </c>
      <c r="F11">
        <f t="shared" si="2"/>
        <v>1</v>
      </c>
    </row>
    <row r="12" spans="1:6" x14ac:dyDescent="0.25">
      <c r="A12" t="s">
        <v>94</v>
      </c>
      <c r="B12">
        <v>0.21085619480282028</v>
      </c>
      <c r="C12">
        <v>7.2821201366999998E-3</v>
      </c>
      <c r="D12">
        <f t="shared" si="0"/>
        <v>12.957824301366211</v>
      </c>
      <c r="E12">
        <f t="shared" si="1"/>
        <v>1.1483721092045521E-2</v>
      </c>
      <c r="F12">
        <f t="shared" si="2"/>
        <v>1</v>
      </c>
    </row>
    <row r="13" spans="1:6" x14ac:dyDescent="0.25">
      <c r="A13" t="s">
        <v>143</v>
      </c>
      <c r="B13">
        <v>0.30810569619755684</v>
      </c>
      <c r="C13">
        <v>-1</v>
      </c>
      <c r="D13">
        <f t="shared" si="0"/>
        <v>2.3546247708103025</v>
      </c>
      <c r="E13">
        <f t="shared" si="1"/>
        <v>0.30810569619755684</v>
      </c>
      <c r="F13">
        <f t="shared" si="2"/>
        <v>1</v>
      </c>
    </row>
    <row r="14" spans="1:6" x14ac:dyDescent="0.25">
      <c r="A14" t="s">
        <v>36</v>
      </c>
      <c r="B14">
        <v>1.989797275747205E-2</v>
      </c>
      <c r="C14">
        <v>0.27842970414700002</v>
      </c>
      <c r="D14">
        <f t="shared" si="0"/>
        <v>10.391454168415843</v>
      </c>
      <c r="E14">
        <f t="shared" si="1"/>
        <v>3.4325484590420945E-2</v>
      </c>
      <c r="F14">
        <f t="shared" si="2"/>
        <v>1</v>
      </c>
    </row>
    <row r="15" spans="1:6" x14ac:dyDescent="0.25">
      <c r="A15" t="s">
        <v>64</v>
      </c>
      <c r="B15">
        <v>9.9686617525154869E-2</v>
      </c>
      <c r="C15">
        <v>4.3349904722300003E-3</v>
      </c>
      <c r="D15">
        <f t="shared" si="0"/>
        <v>15.493519410154523</v>
      </c>
      <c r="E15">
        <f t="shared" si="1"/>
        <v>3.7798294375398131E-3</v>
      </c>
      <c r="F15">
        <f t="shared" si="2"/>
        <v>0.54051560956819333</v>
      </c>
    </row>
    <row r="16" spans="1:6" x14ac:dyDescent="0.25">
      <c r="A16" t="s">
        <v>146</v>
      </c>
      <c r="B16">
        <v>0.31574133154954509</v>
      </c>
      <c r="C16">
        <v>-1</v>
      </c>
      <c r="D16">
        <f t="shared" si="0"/>
        <v>2.3056639433063784</v>
      </c>
      <c r="E16">
        <f t="shared" si="1"/>
        <v>0.31574133154954515</v>
      </c>
      <c r="F16">
        <f t="shared" si="2"/>
        <v>1</v>
      </c>
    </row>
    <row r="17" spans="1:6" x14ac:dyDescent="0.25">
      <c r="A17" t="s">
        <v>160</v>
      </c>
      <c r="B17">
        <v>0.35842905164125205</v>
      </c>
      <c r="C17">
        <v>-1</v>
      </c>
      <c r="D17">
        <f t="shared" si="0"/>
        <v>2.0520490837992003</v>
      </c>
      <c r="E17">
        <f t="shared" si="1"/>
        <v>0.35842905164125205</v>
      </c>
      <c r="F17">
        <f t="shared" si="2"/>
        <v>1</v>
      </c>
    </row>
    <row r="18" spans="1:6" x14ac:dyDescent="0.25">
      <c r="A18" t="s">
        <v>142</v>
      </c>
      <c r="B18">
        <v>0.30450355744496871</v>
      </c>
      <c r="C18">
        <v>-1</v>
      </c>
      <c r="D18">
        <f t="shared" si="0"/>
        <v>2.3781450179882575</v>
      </c>
      <c r="E18">
        <f t="shared" si="1"/>
        <v>0.30450355744496871</v>
      </c>
      <c r="F18">
        <f t="shared" si="2"/>
        <v>1</v>
      </c>
    </row>
    <row r="19" spans="1:6" x14ac:dyDescent="0.25">
      <c r="A19" t="s">
        <v>92</v>
      </c>
      <c r="B19">
        <v>0.20739641351244542</v>
      </c>
      <c r="C19">
        <v>-1</v>
      </c>
      <c r="D19">
        <f t="shared" si="0"/>
        <v>3.146246551894778</v>
      </c>
      <c r="E19">
        <f t="shared" si="1"/>
        <v>0.20739641351244542</v>
      </c>
      <c r="F19">
        <f t="shared" si="2"/>
        <v>1</v>
      </c>
    </row>
    <row r="20" spans="1:6" x14ac:dyDescent="0.25">
      <c r="A20" t="s">
        <v>111</v>
      </c>
      <c r="B20">
        <v>0.24579580040116514</v>
      </c>
      <c r="C20">
        <v>-1</v>
      </c>
      <c r="D20">
        <f t="shared" si="0"/>
        <v>2.8065083348534667</v>
      </c>
      <c r="E20">
        <f t="shared" si="1"/>
        <v>0.24579580040116514</v>
      </c>
      <c r="F20">
        <f t="shared" si="2"/>
        <v>1</v>
      </c>
    </row>
    <row r="21" spans="1:6" x14ac:dyDescent="0.25">
      <c r="A21" t="s">
        <v>30</v>
      </c>
      <c r="B21">
        <v>7.9312769147289394E-3</v>
      </c>
      <c r="C21">
        <v>0.72265070144700005</v>
      </c>
      <c r="D21">
        <f t="shared" si="0"/>
        <v>10.32354106086334</v>
      </c>
      <c r="E21">
        <f t="shared" si="1"/>
        <v>3.5316451677916978E-2</v>
      </c>
      <c r="F21">
        <f t="shared" si="2"/>
        <v>1</v>
      </c>
    </row>
    <row r="22" spans="1:6" x14ac:dyDescent="0.25">
      <c r="A22" t="s">
        <v>89</v>
      </c>
      <c r="B22">
        <v>0.20610192580988904</v>
      </c>
      <c r="C22">
        <v>0.68281914246499997</v>
      </c>
      <c r="D22">
        <f t="shared" si="0"/>
        <v>3.9218194005677693</v>
      </c>
      <c r="E22">
        <f t="shared" si="1"/>
        <v>0.41668982954647371</v>
      </c>
      <c r="F22">
        <f t="shared" si="2"/>
        <v>1</v>
      </c>
    </row>
    <row r="23" spans="1:6" x14ac:dyDescent="0.25">
      <c r="A23" t="s">
        <v>41</v>
      </c>
      <c r="B23">
        <v>3.5575669123694503E-2</v>
      </c>
      <c r="C23">
        <v>0.85419943988000002</v>
      </c>
      <c r="D23">
        <f t="shared" si="0"/>
        <v>6.9873678053298187</v>
      </c>
      <c r="E23">
        <f t="shared" si="1"/>
        <v>0.13655728678249299</v>
      </c>
      <c r="F23">
        <f t="shared" si="2"/>
        <v>1</v>
      </c>
    </row>
    <row r="24" spans="1:6" x14ac:dyDescent="0.25">
      <c r="A24" t="s">
        <v>46</v>
      </c>
      <c r="B24">
        <v>4.9145314238727852E-2</v>
      </c>
      <c r="C24">
        <v>0.27457265384200003</v>
      </c>
      <c r="D24">
        <f t="shared" si="0"/>
        <v>8.6110262978067595</v>
      </c>
      <c r="E24">
        <f t="shared" si="1"/>
        <v>7.1592378785677785E-2</v>
      </c>
      <c r="F24">
        <f t="shared" si="2"/>
        <v>1</v>
      </c>
    </row>
    <row r="25" spans="1:6" x14ac:dyDescent="0.25">
      <c r="A25" t="s">
        <v>15</v>
      </c>
      <c r="B25">
        <v>4.7415887611152646E-2</v>
      </c>
      <c r="C25">
        <v>1.9388033255099999E-2</v>
      </c>
      <c r="D25">
        <f t="shared" si="0"/>
        <v>13.983794341062277</v>
      </c>
      <c r="E25">
        <f t="shared" si="1"/>
        <v>7.3469575089407033E-3</v>
      </c>
      <c r="F25">
        <f t="shared" si="2"/>
        <v>1</v>
      </c>
    </row>
    <row r="26" spans="1:6" x14ac:dyDescent="0.25">
      <c r="A26" t="s">
        <v>112</v>
      </c>
      <c r="B26">
        <v>0.24673339827523375</v>
      </c>
      <c r="C26">
        <v>0.17000791023799999</v>
      </c>
      <c r="D26">
        <f t="shared" si="0"/>
        <v>6.3427143933880465</v>
      </c>
      <c r="E26">
        <f t="shared" si="1"/>
        <v>0.17497437453609166</v>
      </c>
      <c r="F26">
        <f t="shared" si="2"/>
        <v>1</v>
      </c>
    </row>
    <row r="27" spans="1:6" x14ac:dyDescent="0.25">
      <c r="A27" t="s">
        <v>151</v>
      </c>
      <c r="B27">
        <v>0.33007658048961236</v>
      </c>
      <c r="C27">
        <v>-1</v>
      </c>
      <c r="D27">
        <f t="shared" si="0"/>
        <v>2.2168611787082368</v>
      </c>
      <c r="E27">
        <f t="shared" si="1"/>
        <v>0.33007658048961236</v>
      </c>
      <c r="F27">
        <f t="shared" si="2"/>
        <v>1</v>
      </c>
    </row>
    <row r="28" spans="1:6" x14ac:dyDescent="0.25">
      <c r="A28" t="s">
        <v>110</v>
      </c>
      <c r="B28">
        <v>0.24519193026429092</v>
      </c>
      <c r="C28">
        <v>4.4820730834199999E-4</v>
      </c>
      <c r="D28">
        <f t="shared" si="0"/>
        <v>18.23193735407779</v>
      </c>
      <c r="E28">
        <f t="shared" si="1"/>
        <v>1.1117127391662555E-3</v>
      </c>
      <c r="F28">
        <f t="shared" si="2"/>
        <v>0.15897492170077454</v>
      </c>
    </row>
    <row r="29" spans="1:6" x14ac:dyDescent="0.25">
      <c r="A29" t="s">
        <v>161</v>
      </c>
      <c r="B29">
        <v>0.36789095317337195</v>
      </c>
      <c r="C29">
        <v>0.38587621491399998</v>
      </c>
      <c r="D29">
        <f t="shared" si="0"/>
        <v>3.9044147106471012</v>
      </c>
      <c r="E29">
        <f t="shared" si="1"/>
        <v>0.41909644408451829</v>
      </c>
      <c r="F29">
        <f t="shared" si="2"/>
        <v>1</v>
      </c>
    </row>
    <row r="30" spans="1:6" x14ac:dyDescent="0.25">
      <c r="A30" t="s">
        <v>47</v>
      </c>
      <c r="B30">
        <v>4.9992401332690485E-2</v>
      </c>
      <c r="C30">
        <v>1.63932231493E-3</v>
      </c>
      <c r="D30">
        <f t="shared" si="0"/>
        <v>18.818713207197952</v>
      </c>
      <c r="E30">
        <f t="shared" si="1"/>
        <v>8.5308486235031653E-4</v>
      </c>
      <c r="F30">
        <f t="shared" si="2"/>
        <v>0.12199113531609526</v>
      </c>
    </row>
    <row r="31" spans="1:6" x14ac:dyDescent="0.25">
      <c r="A31" t="s">
        <v>162</v>
      </c>
      <c r="B31">
        <v>0.38534591432235926</v>
      </c>
      <c r="C31">
        <v>0.55219674996900003</v>
      </c>
      <c r="D31">
        <f t="shared" si="0"/>
        <v>3.0949294688673361</v>
      </c>
      <c r="E31">
        <f t="shared" si="1"/>
        <v>0.54206677088232191</v>
      </c>
      <c r="F31">
        <f t="shared" si="2"/>
        <v>1</v>
      </c>
    </row>
    <row r="32" spans="1:6" x14ac:dyDescent="0.25">
      <c r="A32" t="s">
        <v>129</v>
      </c>
      <c r="B32">
        <v>0.2823565620228235</v>
      </c>
      <c r="C32">
        <v>-1</v>
      </c>
      <c r="D32">
        <f t="shared" si="0"/>
        <v>2.5291692047875243</v>
      </c>
      <c r="E32">
        <f t="shared" si="1"/>
        <v>0.2823565620228235</v>
      </c>
      <c r="F32">
        <f t="shared" si="2"/>
        <v>1</v>
      </c>
    </row>
    <row r="33" spans="1:6" x14ac:dyDescent="0.25">
      <c r="A33" t="s">
        <v>84</v>
      </c>
      <c r="B33">
        <v>0.18622598012979186</v>
      </c>
      <c r="C33">
        <v>4.8837734151199998E-2</v>
      </c>
      <c r="D33">
        <f t="shared" si="0"/>
        <v>9.4000928398035164</v>
      </c>
      <c r="E33">
        <f t="shared" si="1"/>
        <v>5.1841095167136343E-2</v>
      </c>
      <c r="F33">
        <f t="shared" si="2"/>
        <v>1</v>
      </c>
    </row>
    <row r="34" spans="1:6" x14ac:dyDescent="0.25">
      <c r="A34" t="s">
        <v>81</v>
      </c>
      <c r="B34">
        <v>0.18125161939109716</v>
      </c>
      <c r="C34">
        <v>8.32501254952E-2</v>
      </c>
      <c r="D34">
        <f t="shared" ref="D34:D65" si="3">-2*SUM(IF(B34&lt;&gt;-1,LN(B34),0),IF(C34&lt;&gt;-1,LN(C34),0))</f>
        <v>8.3875493867771311</v>
      </c>
      <c r="E34">
        <f t="shared" ref="E34:E65" si="4">CHIDIST(D34,2*SUM(IF(B34&lt;&gt;-1,1,0),IF(C34&lt;&gt;-1,1,0)))</f>
        <v>7.8370009293284609E-2</v>
      </c>
      <c r="F34">
        <f t="shared" ref="F34:F65" si="5">IF(E34*143&gt;=1,1,E34*143)</f>
        <v>1</v>
      </c>
    </row>
    <row r="35" spans="1:6" x14ac:dyDescent="0.25">
      <c r="A35" t="s">
        <v>37</v>
      </c>
      <c r="B35">
        <v>2.1298108509969698E-2</v>
      </c>
      <c r="C35">
        <v>-1</v>
      </c>
      <c r="D35">
        <f t="shared" si="3"/>
        <v>7.6982740251175201</v>
      </c>
      <c r="E35">
        <f t="shared" si="4"/>
        <v>2.1298108509969698E-2</v>
      </c>
      <c r="F35">
        <f t="shared" si="5"/>
        <v>1</v>
      </c>
    </row>
    <row r="36" spans="1:6" x14ac:dyDescent="0.25">
      <c r="A36" t="s">
        <v>31</v>
      </c>
      <c r="B36">
        <v>8.8854317953468726E-3</v>
      </c>
      <c r="C36">
        <v>0.73669761894800001</v>
      </c>
      <c r="D36">
        <f t="shared" si="3"/>
        <v>10.057839955335513</v>
      </c>
      <c r="E36">
        <f t="shared" si="4"/>
        <v>3.9464565282403254E-2</v>
      </c>
      <c r="F36">
        <f t="shared" si="5"/>
        <v>1</v>
      </c>
    </row>
    <row r="37" spans="1:6" x14ac:dyDescent="0.25">
      <c r="A37" t="s">
        <v>42</v>
      </c>
      <c r="B37">
        <v>3.5904720740584269E-2</v>
      </c>
      <c r="C37">
        <v>0.127291251188</v>
      </c>
      <c r="D37">
        <f t="shared" si="3"/>
        <v>10.776327993799804</v>
      </c>
      <c r="E37">
        <f t="shared" si="4"/>
        <v>2.919618893282962E-2</v>
      </c>
      <c r="F37">
        <f t="shared" si="5"/>
        <v>1</v>
      </c>
    </row>
    <row r="38" spans="1:6" x14ac:dyDescent="0.25">
      <c r="A38" t="s">
        <v>154</v>
      </c>
      <c r="B38">
        <v>0.33322670516571079</v>
      </c>
      <c r="C38">
        <v>7.9870466757800004E-2</v>
      </c>
      <c r="D38">
        <f t="shared" si="3"/>
        <v>7.252562692891809</v>
      </c>
      <c r="E38">
        <f t="shared" si="4"/>
        <v>0.12312835070998189</v>
      </c>
      <c r="F38">
        <f t="shared" si="5"/>
        <v>1</v>
      </c>
    </row>
    <row r="39" spans="1:6" x14ac:dyDescent="0.25">
      <c r="A39" t="s">
        <v>78</v>
      </c>
      <c r="B39">
        <v>0.1687596167189831</v>
      </c>
      <c r="C39">
        <v>0.45249163208799997</v>
      </c>
      <c r="D39">
        <f t="shared" si="3"/>
        <v>5.1445319430505148</v>
      </c>
      <c r="E39">
        <f t="shared" si="4"/>
        <v>0.27278649723702569</v>
      </c>
      <c r="F39">
        <f t="shared" si="5"/>
        <v>1</v>
      </c>
    </row>
    <row r="40" spans="1:6" x14ac:dyDescent="0.25">
      <c r="A40" t="s">
        <v>63</v>
      </c>
      <c r="B40">
        <v>9.1195098585205081E-2</v>
      </c>
      <c r="C40">
        <v>5.4067283472300004E-3</v>
      </c>
      <c r="D40">
        <f t="shared" si="3"/>
        <v>15.229730475430255</v>
      </c>
      <c r="E40">
        <f t="shared" si="4"/>
        <v>4.2477068319993604E-3</v>
      </c>
      <c r="F40">
        <f t="shared" si="5"/>
        <v>0.60742207697590855</v>
      </c>
    </row>
    <row r="41" spans="1:6" x14ac:dyDescent="0.25">
      <c r="A41" t="s">
        <v>57</v>
      </c>
      <c r="B41">
        <v>7.6801866190394322E-2</v>
      </c>
      <c r="C41">
        <v>1.2586415278800001E-2</v>
      </c>
      <c r="D41">
        <f t="shared" si="3"/>
        <v>13.883327077790019</v>
      </c>
      <c r="E41">
        <f t="shared" si="4"/>
        <v>7.6768899223606203E-3</v>
      </c>
      <c r="F41">
        <f t="shared" si="5"/>
        <v>1</v>
      </c>
    </row>
    <row r="42" spans="1:6" x14ac:dyDescent="0.25">
      <c r="A42" t="s">
        <v>28</v>
      </c>
      <c r="B42">
        <v>2.1753929962280778E-3</v>
      </c>
      <c r="C42">
        <v>0.32102789749900001</v>
      </c>
      <c r="D42">
        <f t="shared" si="3"/>
        <v>14.533546388748936</v>
      </c>
      <c r="E42">
        <f t="shared" si="4"/>
        <v>5.7731989373413853E-3</v>
      </c>
      <c r="F42">
        <f t="shared" si="5"/>
        <v>0.82556744803981807</v>
      </c>
    </row>
    <row r="43" spans="1:6" x14ac:dyDescent="0.25">
      <c r="A43" t="s">
        <v>131</v>
      </c>
      <c r="B43">
        <v>0.2850196552219933</v>
      </c>
      <c r="C43">
        <v>0.14586419606199999</v>
      </c>
      <c r="D43">
        <f t="shared" si="3"/>
        <v>6.3605527790079082</v>
      </c>
      <c r="E43">
        <f t="shared" si="4"/>
        <v>0.17379149146229941</v>
      </c>
      <c r="F43">
        <f t="shared" si="5"/>
        <v>1</v>
      </c>
    </row>
    <row r="44" spans="1:6" x14ac:dyDescent="0.25">
      <c r="A44" t="s">
        <v>115</v>
      </c>
      <c r="B44">
        <v>0.2573402550415444</v>
      </c>
      <c r="C44">
        <v>-1</v>
      </c>
      <c r="D44">
        <f t="shared" si="3"/>
        <v>2.7147122403147499</v>
      </c>
      <c r="E44">
        <f t="shared" si="4"/>
        <v>0.2573402550415444</v>
      </c>
      <c r="F44">
        <f t="shared" si="5"/>
        <v>1</v>
      </c>
    </row>
    <row r="45" spans="1:6" x14ac:dyDescent="0.25">
      <c r="A45" t="s">
        <v>141</v>
      </c>
      <c r="B45">
        <v>0.30234397266765528</v>
      </c>
      <c r="C45">
        <v>0.31118170316400001</v>
      </c>
      <c r="D45">
        <f t="shared" si="3"/>
        <v>4.7271364205576756</v>
      </c>
      <c r="E45">
        <f t="shared" si="4"/>
        <v>0.3164576566996074</v>
      </c>
      <c r="F45">
        <f t="shared" si="5"/>
        <v>1</v>
      </c>
    </row>
    <row r="46" spans="1:6" x14ac:dyDescent="0.25">
      <c r="A46" t="s">
        <v>52</v>
      </c>
      <c r="B46">
        <v>6.5331103347445615E-2</v>
      </c>
      <c r="C46">
        <v>0.13693461773999999</v>
      </c>
      <c r="D46">
        <f t="shared" si="3"/>
        <v>9.4330775025672473</v>
      </c>
      <c r="E46">
        <f t="shared" si="4"/>
        <v>5.1140668233369158E-2</v>
      </c>
      <c r="F46">
        <f t="shared" si="5"/>
        <v>1</v>
      </c>
    </row>
    <row r="47" spans="1:6" x14ac:dyDescent="0.25">
      <c r="A47" t="s">
        <v>135</v>
      </c>
      <c r="B47">
        <v>0.29431954913887071</v>
      </c>
      <c r="C47">
        <v>5.5429312862799998E-3</v>
      </c>
      <c r="D47">
        <f t="shared" si="3"/>
        <v>12.836642010335332</v>
      </c>
      <c r="E47">
        <f t="shared" si="4"/>
        <v>1.2102197234696899E-2</v>
      </c>
      <c r="F47">
        <f t="shared" si="5"/>
        <v>1</v>
      </c>
    </row>
    <row r="48" spans="1:6" x14ac:dyDescent="0.25">
      <c r="A48" t="s">
        <v>71</v>
      </c>
      <c r="B48">
        <v>0.13768947363008804</v>
      </c>
      <c r="C48">
        <v>2.4203814459100002E-2</v>
      </c>
      <c r="D48">
        <f t="shared" si="3"/>
        <v>11.407998712718399</v>
      </c>
      <c r="E48">
        <f t="shared" si="4"/>
        <v>2.2341818464069196E-2</v>
      </c>
      <c r="F48">
        <f t="shared" si="5"/>
        <v>1</v>
      </c>
    </row>
    <row r="49" spans="1:6" x14ac:dyDescent="0.25">
      <c r="A49" t="s">
        <v>103</v>
      </c>
      <c r="B49">
        <v>0.23193060111915892</v>
      </c>
      <c r="C49">
        <v>-1</v>
      </c>
      <c r="D49">
        <f t="shared" si="3"/>
        <v>2.9226341703442658</v>
      </c>
      <c r="E49">
        <f t="shared" si="4"/>
        <v>0.23193060111915889</v>
      </c>
      <c r="F49">
        <f t="shared" si="5"/>
        <v>1</v>
      </c>
    </row>
    <row r="50" spans="1:6" x14ac:dyDescent="0.25">
      <c r="A50" t="s">
        <v>93</v>
      </c>
      <c r="B50">
        <v>0.20884337117993981</v>
      </c>
      <c r="C50">
        <v>0.58917577246399999</v>
      </c>
      <c r="D50">
        <f t="shared" si="3"/>
        <v>4.190402885558405</v>
      </c>
      <c r="E50">
        <f t="shared" si="4"/>
        <v>0.38085046841630926</v>
      </c>
      <c r="F50">
        <f t="shared" si="5"/>
        <v>1</v>
      </c>
    </row>
    <row r="51" spans="1:6" x14ac:dyDescent="0.25">
      <c r="A51" t="s">
        <v>125</v>
      </c>
      <c r="B51">
        <v>0.27368157693088785</v>
      </c>
      <c r="C51">
        <v>0.27050401458200002</v>
      </c>
      <c r="D51">
        <f t="shared" si="3"/>
        <v>5.2065166316907057</v>
      </c>
      <c r="E51">
        <f t="shared" si="4"/>
        <v>0.26675629452249999</v>
      </c>
      <c r="F51">
        <f t="shared" si="5"/>
        <v>1</v>
      </c>
    </row>
    <row r="52" spans="1:6" x14ac:dyDescent="0.25">
      <c r="A52" t="s">
        <v>128</v>
      </c>
      <c r="B52">
        <v>0.27673394934720713</v>
      </c>
      <c r="C52">
        <v>-1</v>
      </c>
      <c r="D52">
        <f t="shared" si="3"/>
        <v>2.5693974120280116</v>
      </c>
      <c r="E52">
        <f t="shared" si="4"/>
        <v>0.27673394934720713</v>
      </c>
      <c r="F52">
        <f t="shared" si="5"/>
        <v>1</v>
      </c>
    </row>
    <row r="53" spans="1:6" x14ac:dyDescent="0.25">
      <c r="A53" t="s">
        <v>99</v>
      </c>
      <c r="B53">
        <v>0.22261943608879606</v>
      </c>
      <c r="C53">
        <v>-1</v>
      </c>
      <c r="D53">
        <f t="shared" si="3"/>
        <v>3.0045830599729895</v>
      </c>
      <c r="E53">
        <f t="shared" si="4"/>
        <v>0.22261943608879606</v>
      </c>
      <c r="F53">
        <f t="shared" si="5"/>
        <v>1</v>
      </c>
    </row>
    <row r="54" spans="1:6" x14ac:dyDescent="0.25">
      <c r="A54" t="s">
        <v>124</v>
      </c>
      <c r="B54">
        <v>0.27160542965901685</v>
      </c>
      <c r="C54">
        <v>-1</v>
      </c>
      <c r="D54">
        <f t="shared" si="3"/>
        <v>2.6068097842333042</v>
      </c>
      <c r="E54">
        <f t="shared" si="4"/>
        <v>0.27160542965901685</v>
      </c>
      <c r="F54">
        <f t="shared" si="5"/>
        <v>1</v>
      </c>
    </row>
    <row r="55" spans="1:6" x14ac:dyDescent="0.25">
      <c r="A55" t="s">
        <v>113</v>
      </c>
      <c r="B55">
        <v>0.24832016553350006</v>
      </c>
      <c r="C55">
        <v>-1</v>
      </c>
      <c r="D55">
        <f t="shared" si="3"/>
        <v>2.786072750747723</v>
      </c>
      <c r="E55">
        <f t="shared" si="4"/>
        <v>0.24832016553350003</v>
      </c>
      <c r="F55">
        <f t="shared" si="5"/>
        <v>1</v>
      </c>
    </row>
    <row r="56" spans="1:6" x14ac:dyDescent="0.25">
      <c r="A56" t="s">
        <v>138</v>
      </c>
      <c r="B56">
        <v>0.29645121005429698</v>
      </c>
      <c r="C56">
        <v>0.18182334666</v>
      </c>
      <c r="D56">
        <f t="shared" si="3"/>
        <v>5.8411846260663332</v>
      </c>
      <c r="E56">
        <f t="shared" si="4"/>
        <v>0.2113267911529442</v>
      </c>
      <c r="F56">
        <f t="shared" si="5"/>
        <v>1</v>
      </c>
    </row>
    <row r="57" spans="1:6" x14ac:dyDescent="0.25">
      <c r="A57" t="s">
        <v>87</v>
      </c>
      <c r="B57">
        <v>0.1920962097957464</v>
      </c>
      <c r="C57">
        <v>-1</v>
      </c>
      <c r="D57">
        <f t="shared" si="3"/>
        <v>3.2995178795463835</v>
      </c>
      <c r="E57">
        <f t="shared" si="4"/>
        <v>0.1920962097957464</v>
      </c>
      <c r="F57">
        <f t="shared" si="5"/>
        <v>1</v>
      </c>
    </row>
    <row r="58" spans="1:6" x14ac:dyDescent="0.25">
      <c r="A58" t="s">
        <v>116</v>
      </c>
      <c r="B58">
        <v>0.25952169573161676</v>
      </c>
      <c r="C58">
        <v>-1</v>
      </c>
      <c r="D58">
        <f t="shared" si="3"/>
        <v>2.6978299479375765</v>
      </c>
      <c r="E58">
        <f t="shared" si="4"/>
        <v>0.25952169573161676</v>
      </c>
      <c r="F58">
        <f t="shared" si="5"/>
        <v>1</v>
      </c>
    </row>
    <row r="59" spans="1:6" x14ac:dyDescent="0.25">
      <c r="A59" t="s">
        <v>130</v>
      </c>
      <c r="B59">
        <v>0.28302479865426328</v>
      </c>
      <c r="C59">
        <v>-1</v>
      </c>
      <c r="D59">
        <f t="shared" si="3"/>
        <v>2.5244415148488124</v>
      </c>
      <c r="E59">
        <f t="shared" si="4"/>
        <v>0.28302479865426328</v>
      </c>
      <c r="F59">
        <f t="shared" si="5"/>
        <v>1</v>
      </c>
    </row>
    <row r="60" spans="1:6" x14ac:dyDescent="0.25">
      <c r="A60" t="s">
        <v>40</v>
      </c>
      <c r="B60">
        <v>3.2951339259729935E-2</v>
      </c>
      <c r="C60">
        <v>5.6293572147299999E-2</v>
      </c>
      <c r="D60">
        <f t="shared" si="3"/>
        <v>12.579796590906968</v>
      </c>
      <c r="E60">
        <f t="shared" si="4"/>
        <v>1.3522386593319457E-2</v>
      </c>
      <c r="F60">
        <f t="shared" si="5"/>
        <v>1</v>
      </c>
    </row>
    <row r="61" spans="1:6" x14ac:dyDescent="0.25">
      <c r="A61" t="s">
        <v>73</v>
      </c>
      <c r="B61">
        <v>0.14533875937068319</v>
      </c>
      <c r="C61">
        <v>0.18942507251499999</v>
      </c>
      <c r="D61">
        <f t="shared" si="3"/>
        <v>7.184899436454252</v>
      </c>
      <c r="E61">
        <f t="shared" si="4"/>
        <v>0.12643383781651285</v>
      </c>
      <c r="F61">
        <f t="shared" si="5"/>
        <v>1</v>
      </c>
    </row>
    <row r="62" spans="1:6" x14ac:dyDescent="0.25">
      <c r="A62" t="s">
        <v>65</v>
      </c>
      <c r="B62">
        <v>0.11351336940384973</v>
      </c>
      <c r="C62">
        <v>0.13047796041500001</v>
      </c>
      <c r="D62">
        <f t="shared" si="3"/>
        <v>8.4247712181684413</v>
      </c>
      <c r="E62">
        <f t="shared" si="4"/>
        <v>7.7200606350625547E-2</v>
      </c>
      <c r="F62">
        <f t="shared" si="5"/>
        <v>1</v>
      </c>
    </row>
    <row r="63" spans="1:6" x14ac:dyDescent="0.25">
      <c r="A63" t="s">
        <v>95</v>
      </c>
      <c r="B63">
        <v>0.21195181733035465</v>
      </c>
      <c r="C63">
        <v>-1</v>
      </c>
      <c r="D63">
        <f t="shared" si="3"/>
        <v>3.1027926137700157</v>
      </c>
      <c r="E63">
        <f t="shared" si="4"/>
        <v>0.21195181733035465</v>
      </c>
      <c r="F63">
        <f t="shared" si="5"/>
        <v>1</v>
      </c>
    </row>
    <row r="64" spans="1:6" x14ac:dyDescent="0.25">
      <c r="A64" t="s">
        <v>134</v>
      </c>
      <c r="B64">
        <v>0.29128036539969587</v>
      </c>
      <c r="C64">
        <v>-1</v>
      </c>
      <c r="D64">
        <f t="shared" si="3"/>
        <v>2.4669380413074609</v>
      </c>
      <c r="E64">
        <f t="shared" si="4"/>
        <v>0.29128036539969587</v>
      </c>
      <c r="F64">
        <f t="shared" si="5"/>
        <v>1</v>
      </c>
    </row>
    <row r="65" spans="1:6" x14ac:dyDescent="0.25">
      <c r="A65" t="s">
        <v>75</v>
      </c>
      <c r="B65">
        <v>0.14895460647066316</v>
      </c>
      <c r="C65">
        <v>0.53914717724700001</v>
      </c>
      <c r="D65">
        <f t="shared" si="3"/>
        <v>5.0437607264838134</v>
      </c>
      <c r="E65">
        <f t="shared" si="4"/>
        <v>0.28283677283837289</v>
      </c>
      <c r="F65">
        <f t="shared" si="5"/>
        <v>1</v>
      </c>
    </row>
    <row r="66" spans="1:6" x14ac:dyDescent="0.25">
      <c r="A66" t="s">
        <v>34</v>
      </c>
      <c r="B66">
        <v>1.6722538372651804E-2</v>
      </c>
      <c r="C66">
        <v>0.13198032557100001</v>
      </c>
      <c r="D66">
        <f t="shared" ref="D66:D97" si="6">-2*SUM(IF(B66&lt;&gt;-1,LN(B66),0),IF(C66&lt;&gt;-1,LN(C66),0))</f>
        <v>12.23220056502312</v>
      </c>
      <c r="E66">
        <f t="shared" ref="E66:E97" si="7">CHIDIST(D66,2*SUM(IF(B66&lt;&gt;-1,1,0),IF(C66&lt;&gt;-1,1,0)))</f>
        <v>1.5705561082515137E-2</v>
      </c>
      <c r="F66">
        <f t="shared" ref="F66:F97" si="8">IF(E66*143&gt;=1,1,E66*143)</f>
        <v>1</v>
      </c>
    </row>
    <row r="67" spans="1:6" x14ac:dyDescent="0.25">
      <c r="A67" t="s">
        <v>98</v>
      </c>
      <c r="B67">
        <v>0.22210905004411896</v>
      </c>
      <c r="C67">
        <v>-1</v>
      </c>
      <c r="D67">
        <f t="shared" si="6"/>
        <v>3.0091736026043918</v>
      </c>
      <c r="E67">
        <f t="shared" si="7"/>
        <v>0.22210905004411896</v>
      </c>
      <c r="F67">
        <f t="shared" si="8"/>
        <v>1</v>
      </c>
    </row>
    <row r="68" spans="1:6" x14ac:dyDescent="0.25">
      <c r="A68" t="s">
        <v>44</v>
      </c>
      <c r="B68">
        <v>4.008706585339121E-2</v>
      </c>
      <c r="C68">
        <v>2.3797548739800001E-2</v>
      </c>
      <c r="D68">
        <f t="shared" si="6"/>
        <v>13.909748483462351</v>
      </c>
      <c r="E68">
        <f t="shared" si="7"/>
        <v>7.588742432089921E-3</v>
      </c>
      <c r="F68">
        <f t="shared" si="8"/>
        <v>1</v>
      </c>
    </row>
    <row r="69" spans="1:6" x14ac:dyDescent="0.25">
      <c r="A69" t="s">
        <v>19</v>
      </c>
      <c r="B69">
        <v>5.471760725576643E-2</v>
      </c>
      <c r="C69">
        <v>0.81640884970799998</v>
      </c>
      <c r="D69">
        <f t="shared" si="6"/>
        <v>6.2168194837268818</v>
      </c>
      <c r="E69">
        <f t="shared" si="7"/>
        <v>0.18353062854749738</v>
      </c>
      <c r="F69">
        <f t="shared" si="8"/>
        <v>1</v>
      </c>
    </row>
    <row r="70" spans="1:6" x14ac:dyDescent="0.25">
      <c r="A70" t="s">
        <v>109</v>
      </c>
      <c r="B70">
        <v>0.2435330622525258</v>
      </c>
      <c r="C70">
        <v>-1</v>
      </c>
      <c r="D70">
        <f t="shared" si="6"/>
        <v>2.8250051328110204</v>
      </c>
      <c r="E70">
        <f t="shared" si="7"/>
        <v>0.24353306225252583</v>
      </c>
      <c r="F70">
        <f t="shared" si="8"/>
        <v>1</v>
      </c>
    </row>
    <row r="71" spans="1:6" x14ac:dyDescent="0.25">
      <c r="A71" t="s">
        <v>107</v>
      </c>
      <c r="B71">
        <v>0.24135658512660327</v>
      </c>
      <c r="C71">
        <v>7.9333357109100007E-3</v>
      </c>
      <c r="D71">
        <f t="shared" si="6"/>
        <v>12.516323039948535</v>
      </c>
      <c r="E71">
        <f t="shared" si="7"/>
        <v>1.3897657789866768E-2</v>
      </c>
      <c r="F71">
        <f t="shared" si="8"/>
        <v>1</v>
      </c>
    </row>
    <row r="72" spans="1:6" x14ac:dyDescent="0.25">
      <c r="A72" t="s">
        <v>56</v>
      </c>
      <c r="B72">
        <v>7.4239395164338973E-2</v>
      </c>
      <c r="C72">
        <v>7.7969936798000003E-2</v>
      </c>
      <c r="D72">
        <f t="shared" si="6"/>
        <v>10.303784579648452</v>
      </c>
      <c r="E72">
        <f t="shared" si="7"/>
        <v>3.5609865243550046E-2</v>
      </c>
      <c r="F72">
        <f t="shared" si="8"/>
        <v>1</v>
      </c>
    </row>
    <row r="73" spans="1:6" x14ac:dyDescent="0.25">
      <c r="A73" t="s">
        <v>61</v>
      </c>
      <c r="B73">
        <v>8.8993108701301574E-2</v>
      </c>
      <c r="C73">
        <v>3.2197063848900002E-3</v>
      </c>
      <c r="D73">
        <f t="shared" si="6"/>
        <v>16.315322901941023</v>
      </c>
      <c r="E73">
        <f t="shared" si="7"/>
        <v>2.6239601231357263E-3</v>
      </c>
      <c r="F73">
        <f t="shared" si="8"/>
        <v>0.37522629760840887</v>
      </c>
    </row>
    <row r="74" spans="1:6" x14ac:dyDescent="0.25">
      <c r="A74" t="s">
        <v>91</v>
      </c>
      <c r="B74">
        <v>0.207220807324273</v>
      </c>
      <c r="C74">
        <v>0.46798741218000001</v>
      </c>
      <c r="D74">
        <f t="shared" si="6"/>
        <v>4.6665684653340316</v>
      </c>
      <c r="E74">
        <f t="shared" si="7"/>
        <v>0.32325100294309372</v>
      </c>
      <c r="F74">
        <f t="shared" si="8"/>
        <v>1</v>
      </c>
    </row>
    <row r="75" spans="1:6" x14ac:dyDescent="0.25">
      <c r="A75" t="s">
        <v>58</v>
      </c>
      <c r="B75">
        <v>7.8742454764810899E-2</v>
      </c>
      <c r="C75">
        <v>0.82417143812399996</v>
      </c>
      <c r="D75">
        <f t="shared" si="6"/>
        <v>5.4698990662292486</v>
      </c>
      <c r="E75">
        <f t="shared" si="7"/>
        <v>0.24238807379700564</v>
      </c>
      <c r="F75">
        <f t="shared" si="8"/>
        <v>1</v>
      </c>
    </row>
    <row r="76" spans="1:6" x14ac:dyDescent="0.25">
      <c r="A76" t="s">
        <v>29</v>
      </c>
      <c r="B76">
        <v>2.6844606795325843E-3</v>
      </c>
      <c r="C76">
        <v>1.4707835324400001E-2</v>
      </c>
      <c r="D76">
        <f t="shared" si="6"/>
        <v>20.279300694730452</v>
      </c>
      <c r="E76">
        <f t="shared" si="7"/>
        <v>4.3982242129154926E-4</v>
      </c>
      <c r="F76">
        <f t="shared" si="8"/>
        <v>6.289460624469155E-2</v>
      </c>
    </row>
    <row r="77" spans="1:6" x14ac:dyDescent="0.25">
      <c r="A77" t="s">
        <v>43</v>
      </c>
      <c r="B77">
        <v>3.8170381496154648E-2</v>
      </c>
      <c r="C77">
        <v>0.76885833513599999</v>
      </c>
      <c r="D77">
        <f t="shared" si="6"/>
        <v>7.057087927302975</v>
      </c>
      <c r="E77">
        <f t="shared" si="7"/>
        <v>0.13290196914234415</v>
      </c>
      <c r="F77">
        <f t="shared" si="8"/>
        <v>1</v>
      </c>
    </row>
    <row r="78" spans="1:6" x14ac:dyDescent="0.25">
      <c r="A78" t="s">
        <v>77</v>
      </c>
      <c r="B78">
        <v>0.16017417807570331</v>
      </c>
      <c r="C78">
        <v>7.7969936798000003E-2</v>
      </c>
      <c r="D78">
        <f t="shared" si="6"/>
        <v>8.7658507902787246</v>
      </c>
      <c r="E78">
        <f t="shared" si="7"/>
        <v>6.7226120100477862E-2</v>
      </c>
      <c r="F78">
        <f t="shared" si="8"/>
        <v>1</v>
      </c>
    </row>
    <row r="79" spans="1:6" x14ac:dyDescent="0.25">
      <c r="A79" t="s">
        <v>153</v>
      </c>
      <c r="B79">
        <v>0.332516252681063</v>
      </c>
      <c r="C79">
        <v>-1</v>
      </c>
      <c r="D79">
        <f t="shared" si="6"/>
        <v>2.2021330796740597</v>
      </c>
      <c r="E79">
        <f t="shared" si="7"/>
        <v>0.332516252681063</v>
      </c>
      <c r="F79">
        <f t="shared" si="8"/>
        <v>1</v>
      </c>
    </row>
    <row r="80" spans="1:6" x14ac:dyDescent="0.25">
      <c r="A80" t="s">
        <v>68</v>
      </c>
      <c r="B80">
        <v>0.13161189816634308</v>
      </c>
      <c r="C80">
        <v>6.3732236854700001E-3</v>
      </c>
      <c r="D80">
        <f t="shared" si="6"/>
        <v>14.167095433834184</v>
      </c>
      <c r="E80">
        <f t="shared" si="7"/>
        <v>6.7804156956067976E-3</v>
      </c>
      <c r="F80">
        <f t="shared" si="8"/>
        <v>0.96959944447177204</v>
      </c>
    </row>
    <row r="81" spans="1:6" x14ac:dyDescent="0.25">
      <c r="A81" t="s">
        <v>105</v>
      </c>
      <c r="B81">
        <v>0.23782227811580978</v>
      </c>
      <c r="C81">
        <v>2.7627016724599999E-2</v>
      </c>
      <c r="D81">
        <f t="shared" si="6"/>
        <v>10.050385466124196</v>
      </c>
      <c r="E81">
        <f t="shared" si="7"/>
        <v>3.9587444649205564E-2</v>
      </c>
      <c r="F81">
        <f t="shared" si="8"/>
        <v>1</v>
      </c>
    </row>
    <row r="82" spans="1:6" x14ac:dyDescent="0.25">
      <c r="A82" t="s">
        <v>60</v>
      </c>
      <c r="B82">
        <v>8.4983020682590393E-2</v>
      </c>
      <c r="C82">
        <v>4.64448495847E-2</v>
      </c>
      <c r="D82">
        <f t="shared" si="6"/>
        <v>11.069586999674691</v>
      </c>
      <c r="E82">
        <f t="shared" si="7"/>
        <v>2.5792984248998268E-2</v>
      </c>
      <c r="F82">
        <f t="shared" si="8"/>
        <v>1</v>
      </c>
    </row>
    <row r="83" spans="1:6" x14ac:dyDescent="0.25">
      <c r="A83" t="s">
        <v>35</v>
      </c>
      <c r="B83">
        <v>1.967622885654946E-2</v>
      </c>
      <c r="C83">
        <v>0.34544372574499999</v>
      </c>
      <c r="D83">
        <f t="shared" si="6"/>
        <v>9.9825391112625255</v>
      </c>
      <c r="E83">
        <f t="shared" si="7"/>
        <v>4.0722837738322741E-2</v>
      </c>
      <c r="F83">
        <f t="shared" si="8"/>
        <v>1</v>
      </c>
    </row>
    <row r="84" spans="1:6" x14ac:dyDescent="0.25">
      <c r="A84" t="s">
        <v>39</v>
      </c>
      <c r="B84">
        <v>2.5594434112689687E-2</v>
      </c>
      <c r="C84">
        <v>4.5407226080699999E-4</v>
      </c>
      <c r="D84">
        <f t="shared" si="6"/>
        <v>22.725269152846902</v>
      </c>
      <c r="E84">
        <f t="shared" si="7"/>
        <v>1.4367510917794344E-4</v>
      </c>
      <c r="F84">
        <f t="shared" si="8"/>
        <v>2.0545540612445911E-2</v>
      </c>
    </row>
    <row r="85" spans="1:6" x14ac:dyDescent="0.25">
      <c r="A85" t="s">
        <v>118</v>
      </c>
      <c r="B85">
        <v>0.26057463621523386</v>
      </c>
      <c r="C85">
        <v>4.53472754088E-2</v>
      </c>
      <c r="D85">
        <f t="shared" si="6"/>
        <v>8.8765422617135208</v>
      </c>
      <c r="E85">
        <f t="shared" si="7"/>
        <v>6.4260513951377565E-2</v>
      </c>
      <c r="F85">
        <f t="shared" si="8"/>
        <v>1</v>
      </c>
    </row>
    <row r="86" spans="1:6" x14ac:dyDescent="0.25">
      <c r="A86" t="s">
        <v>104</v>
      </c>
      <c r="B86">
        <v>0.23699941546370579</v>
      </c>
      <c r="C86">
        <v>0.28089264227600003</v>
      </c>
      <c r="D86">
        <f t="shared" si="6"/>
        <v>5.4189606857111432</v>
      </c>
      <c r="E86">
        <f t="shared" si="7"/>
        <v>0.24694527012242395</v>
      </c>
      <c r="F86">
        <f t="shared" si="8"/>
        <v>1</v>
      </c>
    </row>
    <row r="87" spans="1:6" x14ac:dyDescent="0.25">
      <c r="A87" t="s">
        <v>16</v>
      </c>
      <c r="B87">
        <v>0.1884593137439648</v>
      </c>
      <c r="C87">
        <v>1.88767228425E-3</v>
      </c>
      <c r="D87">
        <f t="shared" si="6"/>
        <v>15.882567884362258</v>
      </c>
      <c r="E87">
        <f t="shared" si="7"/>
        <v>3.1808566056639623E-3</v>
      </c>
      <c r="F87">
        <f t="shared" si="8"/>
        <v>0.4548624946099466</v>
      </c>
    </row>
    <row r="88" spans="1:6" x14ac:dyDescent="0.25">
      <c r="A88" t="s">
        <v>136</v>
      </c>
      <c r="B88">
        <v>0.29576285904227551</v>
      </c>
      <c r="C88">
        <v>-1</v>
      </c>
      <c r="D88">
        <f t="shared" si="6"/>
        <v>2.4363945952719197</v>
      </c>
      <c r="E88">
        <f t="shared" si="7"/>
        <v>0.29576285904227551</v>
      </c>
      <c r="F88">
        <f t="shared" si="8"/>
        <v>1</v>
      </c>
    </row>
    <row r="89" spans="1:6" x14ac:dyDescent="0.25">
      <c r="A89" t="s">
        <v>79</v>
      </c>
      <c r="B89">
        <v>0.17208085207210558</v>
      </c>
      <c r="C89">
        <v>0.14406851560100001</v>
      </c>
      <c r="D89">
        <f t="shared" si="6"/>
        <v>7.3945142644201391</v>
      </c>
      <c r="E89">
        <f t="shared" si="7"/>
        <v>0.11645173510767622</v>
      </c>
      <c r="F89">
        <f t="shared" si="8"/>
        <v>1</v>
      </c>
    </row>
    <row r="90" spans="1:6" x14ac:dyDescent="0.25">
      <c r="A90" t="s">
        <v>147</v>
      </c>
      <c r="B90">
        <v>0.31774982459617246</v>
      </c>
      <c r="C90">
        <v>-1</v>
      </c>
      <c r="D90">
        <f t="shared" si="6"/>
        <v>2.2929818418621322</v>
      </c>
      <c r="E90">
        <f t="shared" si="7"/>
        <v>0.31774982459617246</v>
      </c>
      <c r="F90">
        <f t="shared" si="8"/>
        <v>1</v>
      </c>
    </row>
    <row r="91" spans="1:6" x14ac:dyDescent="0.25">
      <c r="A91" t="s">
        <v>133</v>
      </c>
      <c r="B91">
        <v>0.28722289655188254</v>
      </c>
      <c r="C91">
        <v>-1</v>
      </c>
      <c r="D91">
        <f t="shared" si="6"/>
        <v>2.4949934432314849</v>
      </c>
      <c r="E91">
        <f t="shared" si="7"/>
        <v>0.28722289655188254</v>
      </c>
      <c r="F91">
        <f t="shared" si="8"/>
        <v>1</v>
      </c>
    </row>
    <row r="92" spans="1:6" x14ac:dyDescent="0.25">
      <c r="A92" t="s">
        <v>85</v>
      </c>
      <c r="B92">
        <v>0.1883368916310349</v>
      </c>
      <c r="C92">
        <v>-1</v>
      </c>
      <c r="D92">
        <f t="shared" si="6"/>
        <v>3.3390458861323467</v>
      </c>
      <c r="E92">
        <f t="shared" si="7"/>
        <v>0.18833689163103493</v>
      </c>
      <c r="F92">
        <f t="shared" si="8"/>
        <v>1</v>
      </c>
    </row>
    <row r="93" spans="1:6" x14ac:dyDescent="0.25">
      <c r="A93" t="s">
        <v>59</v>
      </c>
      <c r="B93">
        <v>8.0143221475236712E-2</v>
      </c>
      <c r="C93">
        <v>8.0030109857699996E-2</v>
      </c>
      <c r="D93">
        <f t="shared" si="6"/>
        <v>10.098584636771811</v>
      </c>
      <c r="E93">
        <f t="shared" si="7"/>
        <v>3.8799379476575899E-2</v>
      </c>
      <c r="F93">
        <f t="shared" si="8"/>
        <v>1</v>
      </c>
    </row>
    <row r="94" spans="1:6" x14ac:dyDescent="0.25">
      <c r="A94" t="s">
        <v>158</v>
      </c>
      <c r="B94">
        <v>0.35097509945006</v>
      </c>
      <c r="C94">
        <v>-1</v>
      </c>
      <c r="D94">
        <f t="shared" si="6"/>
        <v>2.094079999540952</v>
      </c>
      <c r="E94">
        <f t="shared" si="7"/>
        <v>0.35097509945006006</v>
      </c>
      <c r="F94">
        <f t="shared" si="8"/>
        <v>1</v>
      </c>
    </row>
    <row r="95" spans="1:6" x14ac:dyDescent="0.25">
      <c r="A95" t="s">
        <v>127</v>
      </c>
      <c r="B95">
        <v>0.27477859757441525</v>
      </c>
      <c r="C95">
        <v>-1</v>
      </c>
      <c r="D95">
        <f t="shared" si="6"/>
        <v>2.5835792106236171</v>
      </c>
      <c r="E95">
        <f t="shared" si="7"/>
        <v>0.27477859757441525</v>
      </c>
      <c r="F95">
        <f t="shared" si="8"/>
        <v>1</v>
      </c>
    </row>
    <row r="96" spans="1:6" x14ac:dyDescent="0.25">
      <c r="A96" t="s">
        <v>49</v>
      </c>
      <c r="B96">
        <v>5.3045755609669933E-2</v>
      </c>
      <c r="C96">
        <v>3.0243300234899999E-3</v>
      </c>
      <c r="D96">
        <f t="shared" si="6"/>
        <v>17.475332232696623</v>
      </c>
      <c r="E96">
        <f t="shared" si="7"/>
        <v>1.5621930465639054E-3</v>
      </c>
      <c r="F96">
        <f t="shared" si="8"/>
        <v>0.22339360565863847</v>
      </c>
    </row>
    <row r="97" spans="1:6" x14ac:dyDescent="0.25">
      <c r="A97" t="s">
        <v>122</v>
      </c>
      <c r="B97">
        <v>0.26849289463536619</v>
      </c>
      <c r="C97">
        <v>0.204953419473</v>
      </c>
      <c r="D97">
        <f t="shared" si="6"/>
        <v>5.799806752623744</v>
      </c>
      <c r="E97">
        <f t="shared" si="7"/>
        <v>0.21460597669273287</v>
      </c>
      <c r="F97">
        <f t="shared" si="8"/>
        <v>1</v>
      </c>
    </row>
    <row r="98" spans="1:6" x14ac:dyDescent="0.25">
      <c r="A98" t="s">
        <v>159</v>
      </c>
      <c r="B98">
        <v>0.35378155804294581</v>
      </c>
      <c r="C98">
        <v>-1</v>
      </c>
      <c r="D98">
        <f t="shared" ref="D98:D129" si="9">-2*SUM(IF(B98&lt;&gt;-1,LN(B98),0),IF(C98&lt;&gt;-1,LN(C98),0))</f>
        <v>2.0781512479765438</v>
      </c>
      <c r="E98">
        <f t="shared" ref="E98:E129" si="10">CHIDIST(D98,2*SUM(IF(B98&lt;&gt;-1,1,0),IF(C98&lt;&gt;-1,1,0)))</f>
        <v>0.35378155804294581</v>
      </c>
      <c r="F98">
        <f t="shared" ref="F98:F129" si="11">IF(E98*143&gt;=1,1,E98*143)</f>
        <v>1</v>
      </c>
    </row>
    <row r="99" spans="1:6" x14ac:dyDescent="0.25">
      <c r="A99" t="s">
        <v>148</v>
      </c>
      <c r="B99">
        <v>0.32110804540320426</v>
      </c>
      <c r="C99">
        <v>-1</v>
      </c>
      <c r="D99">
        <f t="shared" si="9"/>
        <v>2.2719552448894129</v>
      </c>
      <c r="E99">
        <f t="shared" si="10"/>
        <v>0.32110804540320426</v>
      </c>
      <c r="F99">
        <f t="shared" si="11"/>
        <v>1</v>
      </c>
    </row>
    <row r="100" spans="1:6" x14ac:dyDescent="0.25">
      <c r="A100" t="s">
        <v>74</v>
      </c>
      <c r="B100">
        <v>0.1463386428133624</v>
      </c>
      <c r="C100">
        <v>0.67356680689799997</v>
      </c>
      <c r="D100">
        <f t="shared" si="9"/>
        <v>4.6339999324185968</v>
      </c>
      <c r="E100">
        <f t="shared" si="10"/>
        <v>0.3269528799659297</v>
      </c>
      <c r="F100">
        <f t="shared" si="11"/>
        <v>1</v>
      </c>
    </row>
    <row r="101" spans="1:6" x14ac:dyDescent="0.25">
      <c r="A101" t="s">
        <v>149</v>
      </c>
      <c r="B101">
        <v>0.32217787983645557</v>
      </c>
      <c r="C101">
        <v>-1</v>
      </c>
      <c r="D101">
        <f t="shared" si="9"/>
        <v>2.2653029282283255</v>
      </c>
      <c r="E101">
        <f t="shared" si="10"/>
        <v>0.32217787983645563</v>
      </c>
      <c r="F101">
        <f t="shared" si="11"/>
        <v>1</v>
      </c>
    </row>
    <row r="102" spans="1:6" x14ac:dyDescent="0.25">
      <c r="A102" t="s">
        <v>54</v>
      </c>
      <c r="B102">
        <v>6.7776296693775176E-2</v>
      </c>
      <c r="C102">
        <v>0.66404537153499998</v>
      </c>
      <c r="D102">
        <f t="shared" si="9"/>
        <v>6.2018951053278961</v>
      </c>
      <c r="E102">
        <f t="shared" si="10"/>
        <v>0.18456944415226065</v>
      </c>
      <c r="F102">
        <f t="shared" si="11"/>
        <v>1</v>
      </c>
    </row>
    <row r="103" spans="1:6" x14ac:dyDescent="0.25">
      <c r="A103" t="s">
        <v>120</v>
      </c>
      <c r="B103">
        <v>0.26444905503164901</v>
      </c>
      <c r="C103">
        <v>-1</v>
      </c>
      <c r="D103">
        <f t="shared" si="9"/>
        <v>2.6602133096223861</v>
      </c>
      <c r="E103">
        <f t="shared" si="10"/>
        <v>0.26444905503164901</v>
      </c>
      <c r="F103">
        <f t="shared" si="11"/>
        <v>1</v>
      </c>
    </row>
    <row r="104" spans="1:6" x14ac:dyDescent="0.25">
      <c r="A104" t="s">
        <v>67</v>
      </c>
      <c r="B104">
        <v>0.13068108686500093</v>
      </c>
      <c r="C104">
        <v>0.62848647035899996</v>
      </c>
      <c r="D104">
        <f t="shared" si="9"/>
        <v>4.9988723066935448</v>
      </c>
      <c r="E104">
        <f t="shared" si="10"/>
        <v>0.28741322313679224</v>
      </c>
      <c r="F104">
        <f t="shared" si="11"/>
        <v>1</v>
      </c>
    </row>
    <row r="105" spans="1:6" x14ac:dyDescent="0.25">
      <c r="A105" t="s">
        <v>157</v>
      </c>
      <c r="B105">
        <v>0.35077511160315888</v>
      </c>
      <c r="C105">
        <v>0.204953419473</v>
      </c>
      <c r="D105">
        <f t="shared" si="9"/>
        <v>5.2651650325719306</v>
      </c>
      <c r="E105">
        <f t="shared" si="10"/>
        <v>0.26115565138179486</v>
      </c>
      <c r="F105">
        <f t="shared" si="11"/>
        <v>1</v>
      </c>
    </row>
    <row r="106" spans="1:6" x14ac:dyDescent="0.25">
      <c r="A106" t="s">
        <v>55</v>
      </c>
      <c r="B106">
        <v>7.2856104363368437E-2</v>
      </c>
      <c r="C106">
        <v>0.124133092879</v>
      </c>
      <c r="D106">
        <f t="shared" si="9"/>
        <v>9.4113398311419587</v>
      </c>
      <c r="E106">
        <f t="shared" si="10"/>
        <v>5.1601243233695512E-2</v>
      </c>
      <c r="F106">
        <f t="shared" si="11"/>
        <v>1</v>
      </c>
    </row>
    <row r="107" spans="1:6" x14ac:dyDescent="0.25">
      <c r="A107" t="s">
        <v>102</v>
      </c>
      <c r="B107">
        <v>0.22865773120782726</v>
      </c>
      <c r="C107">
        <v>7.9870466757800004E-2</v>
      </c>
      <c r="D107">
        <f t="shared" si="9"/>
        <v>8.0057562782788754</v>
      </c>
      <c r="E107">
        <f t="shared" si="10"/>
        <v>9.136756205103945E-2</v>
      </c>
      <c r="F107">
        <f t="shared" si="11"/>
        <v>1</v>
      </c>
    </row>
    <row r="108" spans="1:6" x14ac:dyDescent="0.25">
      <c r="A108" t="s">
        <v>163</v>
      </c>
      <c r="B108">
        <v>0.39381686969912705</v>
      </c>
      <c r="C108">
        <v>5.8731468286099997E-4</v>
      </c>
      <c r="D108">
        <f t="shared" si="9"/>
        <v>16.74363814117546</v>
      </c>
      <c r="E108">
        <f t="shared" si="10"/>
        <v>2.1676495493635705E-3</v>
      </c>
      <c r="F108">
        <f t="shared" si="11"/>
        <v>0.30997388555899058</v>
      </c>
    </row>
    <row r="109" spans="1:6" x14ac:dyDescent="0.25">
      <c r="A109" t="s">
        <v>139</v>
      </c>
      <c r="B109">
        <v>0.29664241059172314</v>
      </c>
      <c r="C109">
        <v>0.291133745183</v>
      </c>
      <c r="D109">
        <f t="shared" si="9"/>
        <v>4.8984007645482848</v>
      </c>
      <c r="E109">
        <f t="shared" si="10"/>
        <v>0.29788196803751599</v>
      </c>
      <c r="F109">
        <f t="shared" si="11"/>
        <v>1</v>
      </c>
    </row>
    <row r="110" spans="1:6" x14ac:dyDescent="0.25">
      <c r="A110" t="s">
        <v>45</v>
      </c>
      <c r="B110">
        <v>4.5622024978826579E-2</v>
      </c>
      <c r="C110">
        <v>0.39464395389899998</v>
      </c>
      <c r="D110">
        <f t="shared" si="9"/>
        <v>8.0342719565074479</v>
      </c>
      <c r="E110">
        <f t="shared" si="10"/>
        <v>9.0330805584628207E-2</v>
      </c>
      <c r="F110">
        <f t="shared" si="11"/>
        <v>1</v>
      </c>
    </row>
    <row r="111" spans="1:6" x14ac:dyDescent="0.25">
      <c r="A111" t="s">
        <v>76</v>
      </c>
      <c r="B111">
        <v>0.15902569860594049</v>
      </c>
      <c r="C111">
        <v>5.1440938895699999E-2</v>
      </c>
      <c r="D111">
        <f t="shared" si="9"/>
        <v>9.6120208206794366</v>
      </c>
      <c r="E111">
        <f t="shared" si="10"/>
        <v>4.7495668968575606E-2</v>
      </c>
      <c r="F111">
        <f t="shared" si="11"/>
        <v>1</v>
      </c>
    </row>
    <row r="112" spans="1:6" x14ac:dyDescent="0.25">
      <c r="A112" t="s">
        <v>145</v>
      </c>
      <c r="B112">
        <v>0.31268006119726854</v>
      </c>
      <c r="C112">
        <v>0.43654584152499998</v>
      </c>
      <c r="D112">
        <f t="shared" si="9"/>
        <v>3.9828733369048717</v>
      </c>
      <c r="E112">
        <f t="shared" si="10"/>
        <v>0.40832865359224213</v>
      </c>
      <c r="F112">
        <f t="shared" si="11"/>
        <v>1</v>
      </c>
    </row>
    <row r="113" spans="1:6" x14ac:dyDescent="0.25">
      <c r="A113" t="s">
        <v>20</v>
      </c>
      <c r="B113">
        <v>6.0145914115141063E-3</v>
      </c>
      <c r="C113">
        <v>3.5518080362599999E-2</v>
      </c>
      <c r="D113">
        <f t="shared" si="9"/>
        <v>16.902560532574729</v>
      </c>
      <c r="E113">
        <f t="shared" si="10"/>
        <v>2.0190462025320328E-3</v>
      </c>
      <c r="F113">
        <f t="shared" si="11"/>
        <v>0.28872360696208071</v>
      </c>
    </row>
    <row r="114" spans="1:6" x14ac:dyDescent="0.25">
      <c r="A114" t="s">
        <v>150</v>
      </c>
      <c r="B114">
        <v>0.32849535546357156</v>
      </c>
      <c r="C114">
        <v>-1</v>
      </c>
      <c r="D114">
        <f t="shared" si="9"/>
        <v>2.2264651595533755</v>
      </c>
      <c r="E114">
        <f t="shared" si="10"/>
        <v>0.32849535546357156</v>
      </c>
      <c r="F114">
        <f t="shared" si="11"/>
        <v>1</v>
      </c>
    </row>
    <row r="115" spans="1:6" x14ac:dyDescent="0.25">
      <c r="A115" t="s">
        <v>114</v>
      </c>
      <c r="B115">
        <v>0.25427499838886891</v>
      </c>
      <c r="C115">
        <v>-1</v>
      </c>
      <c r="D115">
        <f t="shared" si="9"/>
        <v>2.7386778536133058</v>
      </c>
      <c r="E115">
        <f t="shared" si="10"/>
        <v>0.25427499838886891</v>
      </c>
      <c r="F115">
        <f t="shared" si="11"/>
        <v>1</v>
      </c>
    </row>
    <row r="116" spans="1:6" x14ac:dyDescent="0.25">
      <c r="A116" t="s">
        <v>86</v>
      </c>
      <c r="B116">
        <v>0.19063165238126298</v>
      </c>
      <c r="C116">
        <v>0.231104336799</v>
      </c>
      <c r="D116">
        <f t="shared" si="9"/>
        <v>6.2445964609431988</v>
      </c>
      <c r="E116">
        <f t="shared" si="10"/>
        <v>0.18161115296313324</v>
      </c>
      <c r="F116">
        <f t="shared" si="11"/>
        <v>1</v>
      </c>
    </row>
    <row r="117" spans="1:6" x14ac:dyDescent="0.25">
      <c r="A117" t="s">
        <v>106</v>
      </c>
      <c r="B117">
        <v>0.24120194470723361</v>
      </c>
      <c r="C117">
        <v>0.204953419473</v>
      </c>
      <c r="D117">
        <f t="shared" si="9"/>
        <v>6.0141865985469511</v>
      </c>
      <c r="E117">
        <f t="shared" si="10"/>
        <v>0.19809131181342379</v>
      </c>
      <c r="F117">
        <f t="shared" si="11"/>
        <v>1</v>
      </c>
    </row>
    <row r="118" spans="1:6" x14ac:dyDescent="0.25">
      <c r="A118" t="s">
        <v>17</v>
      </c>
      <c r="B118">
        <v>0.39065381463754012</v>
      </c>
      <c r="C118">
        <v>-1</v>
      </c>
      <c r="D118">
        <f t="shared" si="9"/>
        <v>1.8798669914798141</v>
      </c>
      <c r="E118">
        <f t="shared" si="10"/>
        <v>0.39065381463754012</v>
      </c>
      <c r="F118">
        <f t="shared" si="11"/>
        <v>1</v>
      </c>
    </row>
    <row r="119" spans="1:6" x14ac:dyDescent="0.25">
      <c r="A119" t="s">
        <v>88</v>
      </c>
      <c r="B119">
        <v>0.20607529384029469</v>
      </c>
      <c r="C119">
        <v>0.63901270423400003</v>
      </c>
      <c r="D119">
        <f t="shared" si="9"/>
        <v>4.0546892325313504</v>
      </c>
      <c r="E119">
        <f t="shared" si="10"/>
        <v>0.39865506080968377</v>
      </c>
      <c r="F119">
        <f t="shared" si="11"/>
        <v>1</v>
      </c>
    </row>
    <row r="120" spans="1:6" x14ac:dyDescent="0.25">
      <c r="A120" t="s">
        <v>72</v>
      </c>
      <c r="B120">
        <v>0.14079496924144042</v>
      </c>
      <c r="C120">
        <v>-1</v>
      </c>
      <c r="D120">
        <f t="shared" si="9"/>
        <v>3.9209011314316711</v>
      </c>
      <c r="E120">
        <f t="shared" si="10"/>
        <v>0.14079496924144042</v>
      </c>
      <c r="F120">
        <f t="shared" si="11"/>
        <v>1</v>
      </c>
    </row>
    <row r="121" spans="1:6" x14ac:dyDescent="0.25">
      <c r="A121" t="s">
        <v>101</v>
      </c>
      <c r="B121">
        <v>0.22592027781718871</v>
      </c>
      <c r="C121">
        <v>-1</v>
      </c>
      <c r="D121">
        <f t="shared" si="9"/>
        <v>2.975146189926245</v>
      </c>
      <c r="E121">
        <f t="shared" si="10"/>
        <v>0.22592027781718871</v>
      </c>
      <c r="F121">
        <f t="shared" si="11"/>
        <v>1</v>
      </c>
    </row>
    <row r="122" spans="1:6" x14ac:dyDescent="0.25">
      <c r="A122" t="s">
        <v>121</v>
      </c>
      <c r="B122">
        <v>0.26539457617126266</v>
      </c>
      <c r="C122">
        <v>-1</v>
      </c>
      <c r="D122">
        <f t="shared" si="9"/>
        <v>2.6530751874473362</v>
      </c>
      <c r="E122">
        <f t="shared" si="10"/>
        <v>0.26539457617126261</v>
      </c>
      <c r="F122">
        <f t="shared" si="11"/>
        <v>1</v>
      </c>
    </row>
    <row r="123" spans="1:6" x14ac:dyDescent="0.25">
      <c r="A123" t="s">
        <v>70</v>
      </c>
      <c r="B123">
        <v>0.13651481186669695</v>
      </c>
      <c r="C123">
        <v>-1</v>
      </c>
      <c r="D123">
        <f t="shared" si="9"/>
        <v>3.9826443168003465</v>
      </c>
      <c r="E123">
        <f t="shared" si="10"/>
        <v>0.13651481186669695</v>
      </c>
      <c r="F123">
        <f t="shared" si="11"/>
        <v>1</v>
      </c>
    </row>
    <row r="124" spans="1:6" x14ac:dyDescent="0.25">
      <c r="A124" t="s">
        <v>144</v>
      </c>
      <c r="B124">
        <v>0.31117412599706323</v>
      </c>
      <c r="C124">
        <v>0.43654584152499998</v>
      </c>
      <c r="D124">
        <f t="shared" si="9"/>
        <v>3.9925290427166766</v>
      </c>
      <c r="E124">
        <f t="shared" si="10"/>
        <v>0.40701787804950917</v>
      </c>
      <c r="F124">
        <f t="shared" si="11"/>
        <v>1</v>
      </c>
    </row>
    <row r="125" spans="1:6" x14ac:dyDescent="0.25">
      <c r="A125" t="s">
        <v>18</v>
      </c>
      <c r="B125">
        <v>8.4896255922741415E-2</v>
      </c>
      <c r="C125">
        <v>0.27457265384200003</v>
      </c>
      <c r="D125">
        <f t="shared" si="9"/>
        <v>7.5177293250409702</v>
      </c>
      <c r="E125">
        <f t="shared" si="10"/>
        <v>0.1109300408475032</v>
      </c>
      <c r="F125">
        <f t="shared" si="11"/>
        <v>1</v>
      </c>
    </row>
    <row r="126" spans="1:6" x14ac:dyDescent="0.25">
      <c r="A126" t="s">
        <v>156</v>
      </c>
      <c r="B126">
        <v>0.34343349041708904</v>
      </c>
      <c r="C126">
        <v>-1</v>
      </c>
      <c r="D126">
        <f t="shared" si="9"/>
        <v>2.1375236186140958</v>
      </c>
      <c r="E126">
        <f t="shared" si="10"/>
        <v>0.34343349041708909</v>
      </c>
      <c r="F126">
        <f t="shared" si="11"/>
        <v>1</v>
      </c>
    </row>
    <row r="127" spans="1:6" x14ac:dyDescent="0.25">
      <c r="A127" t="s">
        <v>126</v>
      </c>
      <c r="B127">
        <v>0.27444266442951115</v>
      </c>
      <c r="C127">
        <v>0.216272770699</v>
      </c>
      <c r="D127">
        <f t="shared" si="9"/>
        <v>5.6484555065705564</v>
      </c>
      <c r="E127">
        <f t="shared" si="10"/>
        <v>0.22698503223710442</v>
      </c>
      <c r="F127">
        <f t="shared" si="11"/>
        <v>1</v>
      </c>
    </row>
    <row r="128" spans="1:6" x14ac:dyDescent="0.25">
      <c r="A128" t="s">
        <v>90</v>
      </c>
      <c r="B128">
        <v>0.20680104613705325</v>
      </c>
      <c r="C128">
        <v>0.54571868430100001</v>
      </c>
      <c r="D128">
        <f t="shared" si="9"/>
        <v>4.3632994878054481</v>
      </c>
      <c r="E128">
        <f t="shared" si="10"/>
        <v>0.35906570166527474</v>
      </c>
      <c r="F128">
        <f t="shared" si="11"/>
        <v>1</v>
      </c>
    </row>
    <row r="129" spans="1:6" x14ac:dyDescent="0.25">
      <c r="A129" t="s">
        <v>100</v>
      </c>
      <c r="B129">
        <v>0.22521368386086568</v>
      </c>
      <c r="C129">
        <v>-1</v>
      </c>
      <c r="D129">
        <f t="shared" si="9"/>
        <v>2.9814112428297816</v>
      </c>
      <c r="E129">
        <f t="shared" si="10"/>
        <v>0.22521368386086568</v>
      </c>
      <c r="F129">
        <f t="shared" si="11"/>
        <v>1</v>
      </c>
    </row>
    <row r="130" spans="1:6" x14ac:dyDescent="0.25">
      <c r="A130" t="s">
        <v>51</v>
      </c>
      <c r="B130">
        <v>6.2934357606806976E-2</v>
      </c>
      <c r="C130">
        <v>6.8535709767199998E-2</v>
      </c>
      <c r="D130">
        <f t="shared" ref="D130:D161" si="12">-2*SUM(IF(B130&lt;&gt;-1,LN(B130),0),IF(C130&lt;&gt;-1,LN(C130),0))</f>
        <v>10.892126795236765</v>
      </c>
      <c r="E130">
        <f t="shared" ref="E130:E161" si="13">CHIDIST(D130,2*SUM(IF(B130&lt;&gt;-1,1,0),IF(C130&lt;&gt;-1,1,0)))</f>
        <v>2.7803488540611349E-2</v>
      </c>
      <c r="F130">
        <f t="shared" ref="F130:F161" si="14">IF(E130*143&gt;=1,1,E130*143)</f>
        <v>1</v>
      </c>
    </row>
    <row r="131" spans="1:6" x14ac:dyDescent="0.25">
      <c r="A131" t="s">
        <v>164</v>
      </c>
      <c r="B131">
        <v>0.43044132254159428</v>
      </c>
      <c r="C131">
        <v>-1</v>
      </c>
      <c r="D131">
        <f t="shared" si="12"/>
        <v>1.6858885302410558</v>
      </c>
      <c r="E131">
        <f t="shared" si="13"/>
        <v>0.43044132254159428</v>
      </c>
      <c r="F131">
        <f t="shared" si="14"/>
        <v>1</v>
      </c>
    </row>
    <row r="132" spans="1:6" x14ac:dyDescent="0.25">
      <c r="A132" t="s">
        <v>82</v>
      </c>
      <c r="B132">
        <v>0.18326373242579141</v>
      </c>
      <c r="C132">
        <v>-1</v>
      </c>
      <c r="D132">
        <f t="shared" si="12"/>
        <v>3.3936580056392058</v>
      </c>
      <c r="E132">
        <f t="shared" si="13"/>
        <v>0.18326373242579141</v>
      </c>
      <c r="F132">
        <f t="shared" si="14"/>
        <v>1</v>
      </c>
    </row>
    <row r="133" spans="1:6" x14ac:dyDescent="0.25">
      <c r="A133" t="s">
        <v>132</v>
      </c>
      <c r="B133">
        <v>0.28636536175414817</v>
      </c>
      <c r="C133">
        <v>-1</v>
      </c>
      <c r="D133">
        <f t="shared" si="12"/>
        <v>2.5009735896115286</v>
      </c>
      <c r="E133">
        <f t="shared" si="13"/>
        <v>0.28636536175414817</v>
      </c>
      <c r="F133">
        <f t="shared" si="14"/>
        <v>1</v>
      </c>
    </row>
    <row r="134" spans="1:6" x14ac:dyDescent="0.25">
      <c r="A134" t="s">
        <v>50</v>
      </c>
      <c r="B134">
        <v>6.1387907101904088E-2</v>
      </c>
      <c r="C134">
        <v>0.34659667658299997</v>
      </c>
      <c r="D134">
        <f t="shared" si="12"/>
        <v>7.7002718126697447</v>
      </c>
      <c r="E134">
        <f t="shared" si="13"/>
        <v>0.10319558788990867</v>
      </c>
      <c r="F134">
        <f t="shared" si="14"/>
        <v>1</v>
      </c>
    </row>
    <row r="135" spans="1:6" x14ac:dyDescent="0.25">
      <c r="A135" t="s">
        <v>21</v>
      </c>
      <c r="B135">
        <v>2.3582047797955343E-2</v>
      </c>
      <c r="C135">
        <v>0.85419943988000002</v>
      </c>
      <c r="D135">
        <f t="shared" si="12"/>
        <v>7.8097202384926625</v>
      </c>
      <c r="E135">
        <f t="shared" si="13"/>
        <v>9.8802384033249813E-2</v>
      </c>
      <c r="F135">
        <f t="shared" si="14"/>
        <v>1</v>
      </c>
    </row>
    <row r="136" spans="1:6" x14ac:dyDescent="0.25">
      <c r="A136" t="s">
        <v>14</v>
      </c>
      <c r="B136">
        <v>0.15741308439264112</v>
      </c>
      <c r="C136">
        <v>3.4075572784600001E-3</v>
      </c>
      <c r="D136">
        <f t="shared" si="12"/>
        <v>15.06128280634784</v>
      </c>
      <c r="E136">
        <f t="shared" si="13"/>
        <v>4.5757857302219001E-3</v>
      </c>
      <c r="F136">
        <f t="shared" si="14"/>
        <v>0.65433735942173166</v>
      </c>
    </row>
    <row r="137" spans="1:6" x14ac:dyDescent="0.25">
      <c r="A137" t="s">
        <v>140</v>
      </c>
      <c r="B137">
        <v>0.30119450097781941</v>
      </c>
      <c r="C137">
        <v>0.11071758037899999</v>
      </c>
      <c r="D137">
        <f t="shared" si="12"/>
        <v>6.8015433622674983</v>
      </c>
      <c r="E137">
        <f t="shared" si="13"/>
        <v>0.1467548496925461</v>
      </c>
      <c r="F137">
        <f t="shared" si="14"/>
        <v>1</v>
      </c>
    </row>
    <row r="138" spans="1:6" x14ac:dyDescent="0.25">
      <c r="A138" t="s">
        <v>117</v>
      </c>
      <c r="B138">
        <v>0.25973023439482595</v>
      </c>
      <c r="C138">
        <v>-1</v>
      </c>
      <c r="D138">
        <f t="shared" si="12"/>
        <v>2.6962234932490374</v>
      </c>
      <c r="E138">
        <f t="shared" si="13"/>
        <v>0.25973023439482595</v>
      </c>
      <c r="F138">
        <f t="shared" si="14"/>
        <v>1</v>
      </c>
    </row>
    <row r="139" spans="1:6" x14ac:dyDescent="0.25">
      <c r="A139" t="s">
        <v>33</v>
      </c>
      <c r="B139">
        <v>1.3508297098823825E-2</v>
      </c>
      <c r="C139">
        <v>-1</v>
      </c>
      <c r="D139">
        <f t="shared" si="12"/>
        <v>8.6089023648281096</v>
      </c>
      <c r="E139">
        <f t="shared" si="13"/>
        <v>1.3508297098823821E-2</v>
      </c>
      <c r="F139">
        <f t="shared" si="14"/>
        <v>1</v>
      </c>
    </row>
    <row r="140" spans="1:6" x14ac:dyDescent="0.25">
      <c r="A140" t="s">
        <v>119</v>
      </c>
      <c r="B140">
        <v>0.26283214348099887</v>
      </c>
      <c r="C140">
        <v>-1</v>
      </c>
      <c r="D140">
        <f t="shared" si="12"/>
        <v>2.6724793765591981</v>
      </c>
      <c r="E140">
        <f t="shared" si="13"/>
        <v>0.26283214348099887</v>
      </c>
      <c r="F140">
        <f t="shared" si="14"/>
        <v>1</v>
      </c>
    </row>
    <row r="141" spans="1:6" x14ac:dyDescent="0.25">
      <c r="A141" t="s">
        <v>38</v>
      </c>
      <c r="B141">
        <v>2.554233975735562E-2</v>
      </c>
      <c r="C141">
        <v>6.1116584522500003E-3</v>
      </c>
      <c r="D141">
        <f t="shared" si="12"/>
        <v>17.529949862541283</v>
      </c>
      <c r="E141">
        <f t="shared" si="13"/>
        <v>1.5243717299853049E-3</v>
      </c>
      <c r="F141">
        <f t="shared" si="14"/>
        <v>0.21798515738789859</v>
      </c>
    </row>
    <row r="142" spans="1:6" x14ac:dyDescent="0.25">
      <c r="A142" t="s">
        <v>62</v>
      </c>
      <c r="B142">
        <v>8.9360612060320643E-2</v>
      </c>
      <c r="C142">
        <v>4.5872985939799998E-3</v>
      </c>
      <c r="D142">
        <f t="shared" si="12"/>
        <v>15.59907848930516</v>
      </c>
      <c r="E142">
        <f t="shared" si="13"/>
        <v>3.6071406539536902E-3</v>
      </c>
      <c r="F142">
        <f t="shared" si="14"/>
        <v>0.51582111351537774</v>
      </c>
    </row>
    <row r="143" spans="1:6" x14ac:dyDescent="0.25">
      <c r="A143" t="s">
        <v>32</v>
      </c>
      <c r="B143">
        <v>1.3095569194230128E-2</v>
      </c>
      <c r="C143">
        <v>0.36382483283599998</v>
      </c>
      <c r="D143">
        <f t="shared" si="12"/>
        <v>10.6931281821622</v>
      </c>
      <c r="E143">
        <f t="shared" si="13"/>
        <v>3.0238161918511679E-2</v>
      </c>
      <c r="F143">
        <f t="shared" si="14"/>
        <v>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F143"/>
  <sheetViews>
    <sheetView topLeftCell="A120" workbookViewId="0">
      <selection sqref="A1:F143"/>
    </sheetView>
  </sheetViews>
  <sheetFormatPr defaultRowHeight="15" x14ac:dyDescent="0.25"/>
  <cols>
    <col min="1" max="1" width="69.42578125" bestFit="1" customWidth="1"/>
  </cols>
  <sheetData>
    <row r="1" spans="1:6" x14ac:dyDescent="0.25">
      <c r="A1" t="s">
        <v>0</v>
      </c>
      <c r="B1" t="s">
        <v>165</v>
      </c>
      <c r="C1" t="s">
        <v>7</v>
      </c>
      <c r="D1" t="s">
        <v>166</v>
      </c>
      <c r="E1" t="s">
        <v>167</v>
      </c>
      <c r="F1" t="s">
        <v>26</v>
      </c>
    </row>
    <row r="2" spans="1:6" x14ac:dyDescent="0.25">
      <c r="A2" t="s">
        <v>83</v>
      </c>
      <c r="B2">
        <v>0.18440212989295354</v>
      </c>
      <c r="C2">
        <v>3.2952699324899998E-2</v>
      </c>
      <c r="D2">
        <f t="shared" ref="D2:D33" si="0">-2*SUM(IF(B2&lt;&gt;-1,LN(B2),0),IF(C2&lt;&gt;-1,LN(C2),0))</f>
        <v>10.206637034142998</v>
      </c>
      <c r="E2">
        <f t="shared" ref="E2:E33" si="1">CHIDIST(D2,2*SUM(IF(B2&lt;&gt;-1,1,0),IF(C2&lt;&gt;-1,1,0)))</f>
        <v>3.7087107569604059E-2</v>
      </c>
      <c r="F2">
        <f t="shared" ref="F2:F33" si="2">IF(E2*143&gt;=1,1,E2*143)</f>
        <v>1</v>
      </c>
    </row>
    <row r="3" spans="1:6" x14ac:dyDescent="0.25">
      <c r="A3" t="s">
        <v>48</v>
      </c>
      <c r="B3">
        <v>5.0794009465761486E-2</v>
      </c>
      <c r="C3">
        <v>0.51346263105000001</v>
      </c>
      <c r="D3">
        <f t="shared" si="0"/>
        <v>7.2931097610869013</v>
      </c>
      <c r="E3">
        <f t="shared" si="1"/>
        <v>0.12118598813948235</v>
      </c>
      <c r="F3">
        <f t="shared" si="2"/>
        <v>1</v>
      </c>
    </row>
    <row r="4" spans="1:6" x14ac:dyDescent="0.25">
      <c r="A4" t="s">
        <v>53</v>
      </c>
      <c r="B4">
        <v>6.7588767833552471E-2</v>
      </c>
      <c r="C4">
        <v>3.4583681094000002E-4</v>
      </c>
      <c r="D4">
        <f t="shared" si="0"/>
        <v>21.327714009790142</v>
      </c>
      <c r="E4">
        <f t="shared" si="1"/>
        <v>2.7263897081155676E-4</v>
      </c>
      <c r="F4">
        <f t="shared" si="2"/>
        <v>3.8987372826052615E-2</v>
      </c>
    </row>
    <row r="5" spans="1:6" x14ac:dyDescent="0.25">
      <c r="A5" t="s">
        <v>97</v>
      </c>
      <c r="B5">
        <v>0.21611801231053299</v>
      </c>
      <c r="C5">
        <v>1.01143114885E-3</v>
      </c>
      <c r="D5">
        <f t="shared" si="0"/>
        <v>16.856639278484263</v>
      </c>
      <c r="E5">
        <f t="shared" si="1"/>
        <v>2.0609221482616683E-3</v>
      </c>
      <c r="F5">
        <f t="shared" si="2"/>
        <v>0.29471186720141856</v>
      </c>
    </row>
    <row r="6" spans="1:6" x14ac:dyDescent="0.25">
      <c r="A6" t="s">
        <v>137</v>
      </c>
      <c r="B6">
        <v>0.29640288046149088</v>
      </c>
      <c r="C6">
        <v>0.59650756700999996</v>
      </c>
      <c r="D6">
        <f t="shared" si="0"/>
        <v>3.4653980385854526</v>
      </c>
      <c r="E6">
        <f t="shared" si="1"/>
        <v>0.48315911606466488</v>
      </c>
      <c r="F6">
        <f t="shared" si="2"/>
        <v>1</v>
      </c>
    </row>
    <row r="7" spans="1:6" x14ac:dyDescent="0.25">
      <c r="A7" t="s">
        <v>152</v>
      </c>
      <c r="B7">
        <v>0.33184745954972683</v>
      </c>
      <c r="C7" s="1">
        <v>1.1927740836799999E-7</v>
      </c>
      <c r="D7">
        <f t="shared" si="0"/>
        <v>34.089787537720035</v>
      </c>
      <c r="E7">
        <f t="shared" si="1"/>
        <v>7.1425126996653239E-7</v>
      </c>
      <c r="F7">
        <f t="shared" si="2"/>
        <v>1.0213793160521413E-4</v>
      </c>
    </row>
    <row r="8" spans="1:6" x14ac:dyDescent="0.25">
      <c r="A8" t="s">
        <v>123</v>
      </c>
      <c r="B8">
        <v>0.26869674610323935</v>
      </c>
      <c r="C8">
        <v>2.2980185280899999E-3</v>
      </c>
      <c r="D8">
        <f t="shared" si="0"/>
        <v>14.779759820191108</v>
      </c>
      <c r="E8">
        <f t="shared" si="1"/>
        <v>5.180499995319751E-3</v>
      </c>
      <c r="F8">
        <f t="shared" si="2"/>
        <v>0.74081149933072443</v>
      </c>
    </row>
    <row r="9" spans="1:6" x14ac:dyDescent="0.25">
      <c r="A9" t="s">
        <v>69</v>
      </c>
      <c r="B9">
        <v>0.13216231525878114</v>
      </c>
      <c r="C9">
        <v>0.70859341206600002</v>
      </c>
      <c r="D9">
        <f t="shared" si="0"/>
        <v>4.7363956689298785</v>
      </c>
      <c r="E9">
        <f t="shared" si="1"/>
        <v>0.315429524112528</v>
      </c>
      <c r="F9">
        <f t="shared" si="2"/>
        <v>1</v>
      </c>
    </row>
    <row r="10" spans="1:6" x14ac:dyDescent="0.25">
      <c r="A10" t="s">
        <v>66</v>
      </c>
      <c r="B10">
        <v>0.13058542707755891</v>
      </c>
      <c r="C10" s="1">
        <v>2.04062742892E-5</v>
      </c>
      <c r="D10">
        <f t="shared" si="0"/>
        <v>25.670791587940347</v>
      </c>
      <c r="E10">
        <f t="shared" si="1"/>
        <v>3.6868037563272242E-5</v>
      </c>
      <c r="F10">
        <f t="shared" si="2"/>
        <v>5.2721293715479308E-3</v>
      </c>
    </row>
    <row r="11" spans="1:6" x14ac:dyDescent="0.25">
      <c r="A11" t="s">
        <v>80</v>
      </c>
      <c r="B11">
        <v>0.17717446768779868</v>
      </c>
      <c r="C11">
        <v>7.0736451056900004E-2</v>
      </c>
      <c r="D11">
        <f t="shared" si="0"/>
        <v>8.7588292080552677</v>
      </c>
      <c r="E11">
        <f t="shared" si="1"/>
        <v>6.7418552086219427E-2</v>
      </c>
      <c r="F11">
        <f t="shared" si="2"/>
        <v>1</v>
      </c>
    </row>
    <row r="12" spans="1:6" x14ac:dyDescent="0.25">
      <c r="A12" t="s">
        <v>94</v>
      </c>
      <c r="B12">
        <v>0.21085619480282028</v>
      </c>
      <c r="C12" s="1">
        <v>8.6770156980800002E-7</v>
      </c>
      <c r="D12">
        <f t="shared" si="0"/>
        <v>31.027993828136967</v>
      </c>
      <c r="E12">
        <f t="shared" si="1"/>
        <v>3.0214050242779225E-6</v>
      </c>
      <c r="F12">
        <f t="shared" si="2"/>
        <v>4.320609184717429E-4</v>
      </c>
    </row>
    <row r="13" spans="1:6" x14ac:dyDescent="0.25">
      <c r="A13" t="s">
        <v>143</v>
      </c>
      <c r="B13">
        <v>0.30810569619755684</v>
      </c>
      <c r="C13">
        <v>0.93396287817500001</v>
      </c>
      <c r="D13">
        <f t="shared" si="0"/>
        <v>2.491261943885891</v>
      </c>
      <c r="E13">
        <f t="shared" si="1"/>
        <v>0.64620115792601696</v>
      </c>
      <c r="F13">
        <f t="shared" si="2"/>
        <v>1</v>
      </c>
    </row>
    <row r="14" spans="1:6" x14ac:dyDescent="0.25">
      <c r="A14" t="s">
        <v>36</v>
      </c>
      <c r="B14">
        <v>1.989797275747205E-2</v>
      </c>
      <c r="C14">
        <v>3.0463534833300001E-3</v>
      </c>
      <c r="D14">
        <f t="shared" si="0"/>
        <v>19.42189481359733</v>
      </c>
      <c r="E14">
        <f t="shared" si="1"/>
        <v>6.4925755808569201E-4</v>
      </c>
      <c r="F14">
        <f t="shared" si="2"/>
        <v>9.2843830806253955E-2</v>
      </c>
    </row>
    <row r="15" spans="1:6" x14ac:dyDescent="0.25">
      <c r="A15" t="s">
        <v>64</v>
      </c>
      <c r="B15">
        <v>9.9686617525154869E-2</v>
      </c>
      <c r="C15" s="1">
        <v>5.0703693368300003E-5</v>
      </c>
      <c r="D15">
        <f t="shared" si="0"/>
        <v>24.390471281947594</v>
      </c>
      <c r="E15">
        <f t="shared" si="1"/>
        <v>6.6695050524599665E-5</v>
      </c>
      <c r="F15">
        <f t="shared" si="2"/>
        <v>9.5373922250177514E-3</v>
      </c>
    </row>
    <row r="16" spans="1:6" x14ac:dyDescent="0.25">
      <c r="A16" t="s">
        <v>146</v>
      </c>
      <c r="B16">
        <v>0.31574133154954509</v>
      </c>
      <c r="C16">
        <v>7.1242965118400003E-2</v>
      </c>
      <c r="D16">
        <f t="shared" si="0"/>
        <v>7.5889823430831118</v>
      </c>
      <c r="E16">
        <f t="shared" si="1"/>
        <v>0.10784895610799521</v>
      </c>
      <c r="F16">
        <f t="shared" si="2"/>
        <v>1</v>
      </c>
    </row>
    <row r="17" spans="1:6" x14ac:dyDescent="0.25">
      <c r="A17" t="s">
        <v>160</v>
      </c>
      <c r="B17">
        <v>0.35842905164125205</v>
      </c>
      <c r="C17">
        <v>2.3380786010500001E-2</v>
      </c>
      <c r="D17">
        <f t="shared" si="0"/>
        <v>9.5637304929529705</v>
      </c>
      <c r="E17">
        <f t="shared" si="1"/>
        <v>4.845407151164547E-2</v>
      </c>
      <c r="F17">
        <f t="shared" si="2"/>
        <v>1</v>
      </c>
    </row>
    <row r="18" spans="1:6" x14ac:dyDescent="0.25">
      <c r="A18" t="s">
        <v>142</v>
      </c>
      <c r="B18">
        <v>0.30450355744496871</v>
      </c>
      <c r="C18">
        <v>0.185105825813</v>
      </c>
      <c r="D18">
        <f t="shared" si="0"/>
        <v>5.7518001900478524</v>
      </c>
      <c r="E18">
        <f t="shared" si="1"/>
        <v>0.21846659124768542</v>
      </c>
      <c r="F18">
        <f t="shared" si="2"/>
        <v>1</v>
      </c>
    </row>
    <row r="19" spans="1:6" x14ac:dyDescent="0.25">
      <c r="A19" t="s">
        <v>92</v>
      </c>
      <c r="B19">
        <v>0.20739641351244542</v>
      </c>
      <c r="C19">
        <v>0.398465180418</v>
      </c>
      <c r="D19">
        <f t="shared" si="0"/>
        <v>4.9865168742682604</v>
      </c>
      <c r="E19">
        <f t="shared" si="1"/>
        <v>0.28868374821289172</v>
      </c>
      <c r="F19">
        <f t="shared" si="2"/>
        <v>1</v>
      </c>
    </row>
    <row r="20" spans="1:6" x14ac:dyDescent="0.25">
      <c r="A20" t="s">
        <v>111</v>
      </c>
      <c r="B20">
        <v>0.24579580040116514</v>
      </c>
      <c r="C20">
        <v>0.13132090613399999</v>
      </c>
      <c r="D20">
        <f t="shared" si="0"/>
        <v>6.8667309072025899</v>
      </c>
      <c r="E20">
        <f t="shared" si="1"/>
        <v>0.14310073418001282</v>
      </c>
      <c r="F20">
        <f t="shared" si="2"/>
        <v>1</v>
      </c>
    </row>
    <row r="21" spans="1:6" x14ac:dyDescent="0.25">
      <c r="A21" t="s">
        <v>30</v>
      </c>
      <c r="B21">
        <v>7.9312769147289394E-3</v>
      </c>
      <c r="C21">
        <v>6.8104787383599999E-2</v>
      </c>
      <c r="D21">
        <f t="shared" si="0"/>
        <v>15.047298003964389</v>
      </c>
      <c r="E21">
        <f t="shared" si="1"/>
        <v>4.6041165835525658E-3</v>
      </c>
      <c r="F21">
        <f t="shared" si="2"/>
        <v>0.65838867144801694</v>
      </c>
    </row>
    <row r="22" spans="1:6" x14ac:dyDescent="0.25">
      <c r="A22" t="s">
        <v>89</v>
      </c>
      <c r="B22">
        <v>0.20610192580988904</v>
      </c>
      <c r="C22">
        <v>0.84433303292299999</v>
      </c>
      <c r="D22">
        <f t="shared" si="0"/>
        <v>3.4971854410363266</v>
      </c>
      <c r="E22">
        <f t="shared" si="1"/>
        <v>0.4783064334079612</v>
      </c>
      <c r="F22">
        <f t="shared" si="2"/>
        <v>1</v>
      </c>
    </row>
    <row r="23" spans="1:6" x14ac:dyDescent="0.25">
      <c r="A23" t="s">
        <v>41</v>
      </c>
      <c r="B23">
        <v>3.5575669123694503E-2</v>
      </c>
      <c r="C23">
        <v>1.1253589149299999E-3</v>
      </c>
      <c r="D23">
        <f t="shared" si="0"/>
        <v>20.251493170157381</v>
      </c>
      <c r="E23">
        <f t="shared" si="1"/>
        <v>4.4542367481238763E-4</v>
      </c>
      <c r="F23">
        <f t="shared" si="2"/>
        <v>6.3695585498171434E-2</v>
      </c>
    </row>
    <row r="24" spans="1:6" x14ac:dyDescent="0.25">
      <c r="A24" t="s">
        <v>46</v>
      </c>
      <c r="B24">
        <v>4.9145314238727852E-2</v>
      </c>
      <c r="C24">
        <v>0.165646183137</v>
      </c>
      <c r="D24">
        <f t="shared" si="0"/>
        <v>9.6217499302086953</v>
      </c>
      <c r="E24">
        <f t="shared" si="1"/>
        <v>4.730478578689791E-2</v>
      </c>
      <c r="F24">
        <f t="shared" si="2"/>
        <v>1</v>
      </c>
    </row>
    <row r="25" spans="1:6" x14ac:dyDescent="0.25">
      <c r="A25" t="s">
        <v>15</v>
      </c>
      <c r="B25">
        <v>4.7415887611152646E-2</v>
      </c>
      <c r="C25" s="1">
        <v>3.2109588673300002E-10</v>
      </c>
      <c r="D25">
        <f t="shared" si="0"/>
        <v>49.816158499224862</v>
      </c>
      <c r="E25">
        <f t="shared" si="1"/>
        <v>3.944517107241994E-10</v>
      </c>
      <c r="F25">
        <f t="shared" si="2"/>
        <v>5.6406594633560514E-8</v>
      </c>
    </row>
    <row r="26" spans="1:6" x14ac:dyDescent="0.25">
      <c r="A26" t="s">
        <v>112</v>
      </c>
      <c r="B26">
        <v>0.24673339827523375</v>
      </c>
      <c r="C26">
        <v>3.7520913279900002E-2</v>
      </c>
      <c r="D26">
        <f t="shared" si="0"/>
        <v>9.3646073969660435</v>
      </c>
      <c r="E26">
        <f t="shared" si="1"/>
        <v>5.2604849521778824E-2</v>
      </c>
      <c r="F26">
        <f t="shared" si="2"/>
        <v>1</v>
      </c>
    </row>
    <row r="27" spans="1:6" x14ac:dyDescent="0.25">
      <c r="A27" t="s">
        <v>151</v>
      </c>
      <c r="B27">
        <v>0.33007658048961236</v>
      </c>
      <c r="C27">
        <v>-1</v>
      </c>
      <c r="D27">
        <f t="shared" si="0"/>
        <v>2.2168611787082368</v>
      </c>
      <c r="E27">
        <f t="shared" si="1"/>
        <v>0.33007658048961236</v>
      </c>
      <c r="F27">
        <f t="shared" si="2"/>
        <v>1</v>
      </c>
    </row>
    <row r="28" spans="1:6" x14ac:dyDescent="0.25">
      <c r="A28" t="s">
        <v>110</v>
      </c>
      <c r="B28">
        <v>0.24519193026429092</v>
      </c>
      <c r="C28">
        <v>1.60630296524E-4</v>
      </c>
      <c r="D28">
        <f t="shared" si="0"/>
        <v>20.284238229364789</v>
      </c>
      <c r="E28">
        <f t="shared" si="1"/>
        <v>4.3883517431177069E-4</v>
      </c>
      <c r="F28">
        <f t="shared" si="2"/>
        <v>6.2753429926583212E-2</v>
      </c>
    </row>
    <row r="29" spans="1:6" x14ac:dyDescent="0.25">
      <c r="A29" t="s">
        <v>161</v>
      </c>
      <c r="B29">
        <v>0.36789095317337195</v>
      </c>
      <c r="C29">
        <v>0.13132090613399999</v>
      </c>
      <c r="D29">
        <f t="shared" si="0"/>
        <v>6.0601599875970376</v>
      </c>
      <c r="E29">
        <f t="shared" si="1"/>
        <v>0.19470031115905129</v>
      </c>
      <c r="F29">
        <f t="shared" si="2"/>
        <v>1</v>
      </c>
    </row>
    <row r="30" spans="1:6" x14ac:dyDescent="0.25">
      <c r="A30" t="s">
        <v>47</v>
      </c>
      <c r="B30">
        <v>4.9992401332690485E-2</v>
      </c>
      <c r="C30" s="1">
        <v>2.96879883713E-25</v>
      </c>
      <c r="D30">
        <f t="shared" si="0"/>
        <v>118.9447082884665</v>
      </c>
      <c r="E30">
        <f t="shared" si="1"/>
        <v>8.9751485424184543E-25</v>
      </c>
      <c r="F30">
        <f t="shared" si="2"/>
        <v>1.283446241565839E-22</v>
      </c>
    </row>
    <row r="31" spans="1:6" x14ac:dyDescent="0.25">
      <c r="A31" t="s">
        <v>162</v>
      </c>
      <c r="B31">
        <v>0.38534591432235926</v>
      </c>
      <c r="C31" s="1">
        <v>3.4017031425800002E-7</v>
      </c>
      <c r="D31">
        <f t="shared" si="0"/>
        <v>31.69486657958814</v>
      </c>
      <c r="E31">
        <f t="shared" si="1"/>
        <v>2.208416154334364E-6</v>
      </c>
      <c r="F31">
        <f t="shared" si="2"/>
        <v>3.1580351006981405E-4</v>
      </c>
    </row>
    <row r="32" spans="1:6" x14ac:dyDescent="0.25">
      <c r="A32" t="s">
        <v>129</v>
      </c>
      <c r="B32">
        <v>0.2823565620228235</v>
      </c>
      <c r="C32">
        <v>0.73143964970599995</v>
      </c>
      <c r="D32">
        <f t="shared" si="0"/>
        <v>3.1546503328598758</v>
      </c>
      <c r="E32">
        <f t="shared" si="1"/>
        <v>0.5322866800537156</v>
      </c>
      <c r="F32">
        <f t="shared" si="2"/>
        <v>1</v>
      </c>
    </row>
    <row r="33" spans="1:6" x14ac:dyDescent="0.25">
      <c r="A33" t="s">
        <v>84</v>
      </c>
      <c r="B33">
        <v>0.18622598012979186</v>
      </c>
      <c r="C33">
        <v>3.7793778107399999E-2</v>
      </c>
      <c r="D33">
        <f t="shared" si="0"/>
        <v>9.912810372046799</v>
      </c>
      <c r="E33">
        <f t="shared" si="1"/>
        <v>4.192227193036481E-2</v>
      </c>
      <c r="F33">
        <f t="shared" si="2"/>
        <v>1</v>
      </c>
    </row>
    <row r="34" spans="1:6" x14ac:dyDescent="0.25">
      <c r="A34" t="s">
        <v>81</v>
      </c>
      <c r="B34">
        <v>0.18125161939109716</v>
      </c>
      <c r="C34">
        <v>3.11631774203E-2</v>
      </c>
      <c r="D34">
        <f t="shared" ref="D34:D65" si="3">-2*SUM(IF(B34&lt;&gt;-1,LN(B34),0),IF(C34&lt;&gt;-1,LN(C34),0))</f>
        <v>10.352774285535085</v>
      </c>
      <c r="E34">
        <f t="shared" ref="E34:E65" si="4">CHIDIST(D34,2*SUM(IF(B34&lt;&gt;-1,1,0),IF(C34&lt;&gt;-1,1,0)))</f>
        <v>3.4886559206482835E-2</v>
      </c>
      <c r="F34">
        <f t="shared" ref="F34:F65" si="5">IF(E34*143&gt;=1,1,E34*143)</f>
        <v>1</v>
      </c>
    </row>
    <row r="35" spans="1:6" x14ac:dyDescent="0.25">
      <c r="A35" t="s">
        <v>37</v>
      </c>
      <c r="B35">
        <v>2.1298108509969698E-2</v>
      </c>
      <c r="C35" s="1">
        <v>8.9020850223899993E-6</v>
      </c>
      <c r="D35">
        <f t="shared" si="3"/>
        <v>30.956724098087459</v>
      </c>
      <c r="E35">
        <f t="shared" si="4"/>
        <v>3.1242574477542678E-6</v>
      </c>
      <c r="F35">
        <f t="shared" si="5"/>
        <v>4.4676881502886032E-4</v>
      </c>
    </row>
    <row r="36" spans="1:6" x14ac:dyDescent="0.25">
      <c r="A36" t="s">
        <v>31</v>
      </c>
      <c r="B36">
        <v>8.8854317953468726E-3</v>
      </c>
      <c r="C36">
        <v>5.7086921858800002E-2</v>
      </c>
      <c r="D36">
        <f t="shared" si="3"/>
        <v>15.173044896244463</v>
      </c>
      <c r="E36">
        <f t="shared" si="4"/>
        <v>4.3554443953073511E-3</v>
      </c>
      <c r="F36">
        <f t="shared" si="5"/>
        <v>0.6228285485289512</v>
      </c>
    </row>
    <row r="37" spans="1:6" x14ac:dyDescent="0.25">
      <c r="A37" t="s">
        <v>42</v>
      </c>
      <c r="B37">
        <v>3.5904720740584269E-2</v>
      </c>
      <c r="C37">
        <v>3.1664727092499997E-2</v>
      </c>
      <c r="D37">
        <f t="shared" si="3"/>
        <v>13.558876845633471</v>
      </c>
      <c r="E37">
        <f t="shared" si="4"/>
        <v>8.844546103772678E-3</v>
      </c>
      <c r="F37">
        <f t="shared" si="5"/>
        <v>1</v>
      </c>
    </row>
    <row r="38" spans="1:6" x14ac:dyDescent="0.25">
      <c r="A38" t="s">
        <v>154</v>
      </c>
      <c r="B38">
        <v>0.33322670516571079</v>
      </c>
      <c r="C38">
        <v>0.117826907609</v>
      </c>
      <c r="D38">
        <f t="shared" si="3"/>
        <v>6.4749416809190024</v>
      </c>
      <c r="E38">
        <f t="shared" si="4"/>
        <v>0.16637612356457554</v>
      </c>
      <c r="F38">
        <f t="shared" si="5"/>
        <v>1</v>
      </c>
    </row>
    <row r="39" spans="1:6" x14ac:dyDescent="0.25">
      <c r="A39" t="s">
        <v>78</v>
      </c>
      <c r="B39">
        <v>0.1687596167189831</v>
      </c>
      <c r="C39">
        <v>6.1982953905799998E-2</v>
      </c>
      <c r="D39">
        <f t="shared" si="3"/>
        <v>9.1203516632625679</v>
      </c>
      <c r="E39">
        <f t="shared" si="4"/>
        <v>5.8160659903513871E-2</v>
      </c>
      <c r="F39">
        <f t="shared" si="5"/>
        <v>1</v>
      </c>
    </row>
    <row r="40" spans="1:6" x14ac:dyDescent="0.25">
      <c r="A40" t="s">
        <v>63</v>
      </c>
      <c r="B40">
        <v>9.1195098585205081E-2</v>
      </c>
      <c r="C40">
        <v>0.186779883891</v>
      </c>
      <c r="D40">
        <f t="shared" si="3"/>
        <v>8.1451571477304086</v>
      </c>
      <c r="E40">
        <f t="shared" si="4"/>
        <v>8.640331022629498E-2</v>
      </c>
      <c r="F40">
        <f t="shared" si="5"/>
        <v>1</v>
      </c>
    </row>
    <row r="41" spans="1:6" x14ac:dyDescent="0.25">
      <c r="A41" t="s">
        <v>57</v>
      </c>
      <c r="B41">
        <v>7.6801866190394322E-2</v>
      </c>
      <c r="C41">
        <v>0.196411506194</v>
      </c>
      <c r="D41">
        <f t="shared" si="3"/>
        <v>8.3881392780766255</v>
      </c>
      <c r="E41">
        <f t="shared" si="4"/>
        <v>7.835134699580934E-2</v>
      </c>
      <c r="F41">
        <f t="shared" si="5"/>
        <v>1</v>
      </c>
    </row>
    <row r="42" spans="1:6" x14ac:dyDescent="0.25">
      <c r="A42" t="s">
        <v>28</v>
      </c>
      <c r="B42">
        <v>2.1753929962280778E-3</v>
      </c>
      <c r="C42" s="1">
        <v>1.5468331542400001E-5</v>
      </c>
      <c r="D42">
        <f t="shared" si="3"/>
        <v>34.414523386416583</v>
      </c>
      <c r="E42">
        <f t="shared" si="4"/>
        <v>6.1266889563089132E-7</v>
      </c>
      <c r="F42">
        <f t="shared" si="5"/>
        <v>8.7611652075217456E-5</v>
      </c>
    </row>
    <row r="43" spans="1:6" x14ac:dyDescent="0.25">
      <c r="A43" t="s">
        <v>131</v>
      </c>
      <c r="B43">
        <v>0.2850196552219933</v>
      </c>
      <c r="C43">
        <v>3.12850924933E-3</v>
      </c>
      <c r="D43">
        <f t="shared" si="3"/>
        <v>14.044791602912367</v>
      </c>
      <c r="E43">
        <f t="shared" si="4"/>
        <v>7.1534630574957569E-3</v>
      </c>
      <c r="F43">
        <f t="shared" si="5"/>
        <v>1</v>
      </c>
    </row>
    <row r="44" spans="1:6" x14ac:dyDescent="0.25">
      <c r="A44" t="s">
        <v>115</v>
      </c>
      <c r="B44">
        <v>0.2573402550415444</v>
      </c>
      <c r="C44">
        <v>5.4854914494999997E-2</v>
      </c>
      <c r="D44">
        <f t="shared" si="3"/>
        <v>8.5208392352341136</v>
      </c>
      <c r="E44">
        <f t="shared" si="4"/>
        <v>7.4258070111363927E-2</v>
      </c>
      <c r="F44">
        <f t="shared" si="5"/>
        <v>1</v>
      </c>
    </row>
    <row r="45" spans="1:6" x14ac:dyDescent="0.25">
      <c r="A45" t="s">
        <v>141</v>
      </c>
      <c r="B45">
        <v>0.30234397266765528</v>
      </c>
      <c r="C45">
        <v>7.8636456946099996E-4</v>
      </c>
      <c r="D45">
        <f t="shared" si="3"/>
        <v>16.688559943303883</v>
      </c>
      <c r="E45">
        <f t="shared" si="4"/>
        <v>2.2216267452843472E-3</v>
      </c>
      <c r="F45">
        <f t="shared" si="5"/>
        <v>0.31769262457566166</v>
      </c>
    </row>
    <row r="46" spans="1:6" x14ac:dyDescent="0.25">
      <c r="A46" t="s">
        <v>52</v>
      </c>
      <c r="B46">
        <v>6.5331103347445615E-2</v>
      </c>
      <c r="C46">
        <v>2.0824138851300002E-2</v>
      </c>
      <c r="D46">
        <f t="shared" si="3"/>
        <v>13.199858969803635</v>
      </c>
      <c r="E46">
        <f t="shared" si="4"/>
        <v>1.0339430219110129E-2</v>
      </c>
      <c r="F46">
        <f t="shared" si="5"/>
        <v>1</v>
      </c>
    </row>
    <row r="47" spans="1:6" x14ac:dyDescent="0.25">
      <c r="A47" t="s">
        <v>135</v>
      </c>
      <c r="B47">
        <v>0.29431954913887071</v>
      </c>
      <c r="C47">
        <v>1.30608073704E-3</v>
      </c>
      <c r="D47">
        <f t="shared" si="3"/>
        <v>15.727627260014998</v>
      </c>
      <c r="E47">
        <f t="shared" si="4"/>
        <v>3.4072951086683849E-3</v>
      </c>
      <c r="F47">
        <f t="shared" si="5"/>
        <v>0.48724320053957904</v>
      </c>
    </row>
    <row r="48" spans="1:6" x14ac:dyDescent="0.25">
      <c r="A48" t="s">
        <v>71</v>
      </c>
      <c r="B48">
        <v>0.13768947363008804</v>
      </c>
      <c r="C48">
        <v>0.26693390028699998</v>
      </c>
      <c r="D48">
        <f t="shared" si="3"/>
        <v>6.6070170721893415</v>
      </c>
      <c r="E48">
        <f t="shared" si="4"/>
        <v>0.15817110205984569</v>
      </c>
      <c r="F48">
        <f t="shared" si="5"/>
        <v>1</v>
      </c>
    </row>
    <row r="49" spans="1:6" x14ac:dyDescent="0.25">
      <c r="A49" t="s">
        <v>103</v>
      </c>
      <c r="B49">
        <v>0.23193060111915892</v>
      </c>
      <c r="C49">
        <v>0.20969093566200001</v>
      </c>
      <c r="D49">
        <f t="shared" si="3"/>
        <v>6.0468753048905963</v>
      </c>
      <c r="E49">
        <f t="shared" si="4"/>
        <v>0.1956748398360417</v>
      </c>
      <c r="F49">
        <f t="shared" si="5"/>
        <v>1</v>
      </c>
    </row>
    <row r="50" spans="1:6" x14ac:dyDescent="0.25">
      <c r="A50" t="s">
        <v>93</v>
      </c>
      <c r="B50">
        <v>0.20884337117993981</v>
      </c>
      <c r="C50">
        <v>0.62534730523199999</v>
      </c>
      <c r="D50">
        <f t="shared" si="3"/>
        <v>4.0712376467536737</v>
      </c>
      <c r="E50">
        <f t="shared" si="4"/>
        <v>0.39645072363708467</v>
      </c>
      <c r="F50">
        <f t="shared" si="5"/>
        <v>1</v>
      </c>
    </row>
    <row r="51" spans="1:6" x14ac:dyDescent="0.25">
      <c r="A51" t="s">
        <v>125</v>
      </c>
      <c r="B51">
        <v>0.27368157693088785</v>
      </c>
      <c r="C51">
        <v>6.8800580952899995E-2</v>
      </c>
      <c r="D51">
        <f t="shared" si="3"/>
        <v>7.9446661327470487</v>
      </c>
      <c r="E51">
        <f t="shared" si="4"/>
        <v>9.3626304260186644E-2</v>
      </c>
      <c r="F51">
        <f t="shared" si="5"/>
        <v>1</v>
      </c>
    </row>
    <row r="52" spans="1:6" x14ac:dyDescent="0.25">
      <c r="A52" t="s">
        <v>128</v>
      </c>
      <c r="B52">
        <v>0.27673394934720713</v>
      </c>
      <c r="C52">
        <v>0.94076718273399995</v>
      </c>
      <c r="D52">
        <f t="shared" si="3"/>
        <v>2.6915165815164523</v>
      </c>
      <c r="E52">
        <f t="shared" si="4"/>
        <v>0.61069991605976415</v>
      </c>
      <c r="F52">
        <f t="shared" si="5"/>
        <v>1</v>
      </c>
    </row>
    <row r="53" spans="1:6" x14ac:dyDescent="0.25">
      <c r="A53" t="s">
        <v>99</v>
      </c>
      <c r="B53">
        <v>0.22261943608879606</v>
      </c>
      <c r="C53">
        <v>3.7137632514400002E-4</v>
      </c>
      <c r="D53">
        <f t="shared" si="3"/>
        <v>18.801172371928665</v>
      </c>
      <c r="E53">
        <f t="shared" si="4"/>
        <v>8.5987457930430716E-4</v>
      </c>
      <c r="F53">
        <f t="shared" si="5"/>
        <v>0.12296206484051593</v>
      </c>
    </row>
    <row r="54" spans="1:6" x14ac:dyDescent="0.25">
      <c r="A54" t="s">
        <v>124</v>
      </c>
      <c r="B54">
        <v>0.27160542965901685</v>
      </c>
      <c r="C54">
        <v>5.7883216271600001E-2</v>
      </c>
      <c r="D54">
        <f t="shared" si="3"/>
        <v>8.3054654059052027</v>
      </c>
      <c r="E54">
        <f t="shared" si="4"/>
        <v>8.1008150406083931E-2</v>
      </c>
      <c r="F54">
        <f t="shared" si="5"/>
        <v>1</v>
      </c>
    </row>
    <row r="55" spans="1:6" x14ac:dyDescent="0.25">
      <c r="A55" t="s">
        <v>113</v>
      </c>
      <c r="B55">
        <v>0.24832016553350006</v>
      </c>
      <c r="C55">
        <v>1.43230886865E-2</v>
      </c>
      <c r="D55">
        <f t="shared" si="3"/>
        <v>11.277837651366568</v>
      </c>
      <c r="E55">
        <f t="shared" si="4"/>
        <v>2.3612720618389069E-2</v>
      </c>
      <c r="F55">
        <f t="shared" si="5"/>
        <v>1</v>
      </c>
    </row>
    <row r="56" spans="1:6" x14ac:dyDescent="0.25">
      <c r="A56" t="s">
        <v>138</v>
      </c>
      <c r="B56">
        <v>0.29645121005429698</v>
      </c>
      <c r="C56">
        <v>4.8361792793199999E-2</v>
      </c>
      <c r="D56">
        <f t="shared" si="3"/>
        <v>8.4898356182485664</v>
      </c>
      <c r="E56">
        <f t="shared" si="4"/>
        <v>7.5195925044859849E-2</v>
      </c>
      <c r="F56">
        <f t="shared" si="5"/>
        <v>1</v>
      </c>
    </row>
    <row r="57" spans="1:6" x14ac:dyDescent="0.25">
      <c r="A57" t="s">
        <v>87</v>
      </c>
      <c r="B57">
        <v>0.1920962097957464</v>
      </c>
      <c r="C57">
        <v>1.3792732884699999E-2</v>
      </c>
      <c r="D57">
        <f t="shared" si="3"/>
        <v>11.866744735707929</v>
      </c>
      <c r="E57">
        <f t="shared" si="4"/>
        <v>1.8370189945007276E-2</v>
      </c>
      <c r="F57">
        <f t="shared" si="5"/>
        <v>1</v>
      </c>
    </row>
    <row r="58" spans="1:6" x14ac:dyDescent="0.25">
      <c r="A58" t="s">
        <v>116</v>
      </c>
      <c r="B58">
        <v>0.25952169573161676</v>
      </c>
      <c r="C58">
        <v>0.25296284814199999</v>
      </c>
      <c r="D58">
        <f t="shared" si="3"/>
        <v>5.4468552405895352</v>
      </c>
      <c r="E58">
        <f t="shared" si="4"/>
        <v>0.24444059301687751</v>
      </c>
      <c r="F58">
        <f t="shared" si="5"/>
        <v>1</v>
      </c>
    </row>
    <row r="59" spans="1:6" x14ac:dyDescent="0.25">
      <c r="A59" t="s">
        <v>130</v>
      </c>
      <c r="B59">
        <v>0.28302479865426328</v>
      </c>
      <c r="C59">
        <v>1.9099503442799998E-2</v>
      </c>
      <c r="D59">
        <f t="shared" si="3"/>
        <v>10.440627398902139</v>
      </c>
      <c r="E59">
        <f t="shared" si="4"/>
        <v>3.3624733727495394E-2</v>
      </c>
      <c r="F59">
        <f t="shared" si="5"/>
        <v>1</v>
      </c>
    </row>
    <row r="60" spans="1:6" x14ac:dyDescent="0.25">
      <c r="A60" t="s">
        <v>40</v>
      </c>
      <c r="B60">
        <v>3.2951339259729935E-2</v>
      </c>
      <c r="C60">
        <v>5.3545767702499997E-2</v>
      </c>
      <c r="D60">
        <f t="shared" si="3"/>
        <v>12.679883786720035</v>
      </c>
      <c r="E60">
        <f t="shared" si="4"/>
        <v>1.295062839632819E-2</v>
      </c>
      <c r="F60">
        <f t="shared" si="5"/>
        <v>1</v>
      </c>
    </row>
    <row r="61" spans="1:6" x14ac:dyDescent="0.25">
      <c r="A61" t="s">
        <v>73</v>
      </c>
      <c r="B61">
        <v>0.14533875937068319</v>
      </c>
      <c r="C61">
        <v>0.21520022485400001</v>
      </c>
      <c r="D61">
        <f t="shared" si="3"/>
        <v>6.9297487914264595</v>
      </c>
      <c r="E61">
        <f t="shared" si="4"/>
        <v>0.13964758043824652</v>
      </c>
      <c r="F61">
        <f t="shared" si="5"/>
        <v>1</v>
      </c>
    </row>
    <row r="62" spans="1:6" x14ac:dyDescent="0.25">
      <c r="A62" t="s">
        <v>65</v>
      </c>
      <c r="B62">
        <v>0.11351336940384973</v>
      </c>
      <c r="C62" s="1">
        <v>2.04062742892E-5</v>
      </c>
      <c r="D62">
        <f t="shared" si="3"/>
        <v>25.951005596198222</v>
      </c>
      <c r="E62">
        <f t="shared" si="4"/>
        <v>3.2372644371809167E-5</v>
      </c>
      <c r="F62">
        <f t="shared" si="5"/>
        <v>4.6292881451687109E-3</v>
      </c>
    </row>
    <row r="63" spans="1:6" x14ac:dyDescent="0.25">
      <c r="A63" t="s">
        <v>95</v>
      </c>
      <c r="B63">
        <v>0.21195181733035465</v>
      </c>
      <c r="C63">
        <v>4.1892186358299997E-4</v>
      </c>
      <c r="D63">
        <f t="shared" si="3"/>
        <v>18.658444890825489</v>
      </c>
      <c r="E63">
        <f t="shared" si="4"/>
        <v>9.1714457561529951E-4</v>
      </c>
      <c r="F63">
        <f t="shared" si="5"/>
        <v>0.13115167431298783</v>
      </c>
    </row>
    <row r="64" spans="1:6" x14ac:dyDescent="0.25">
      <c r="A64" t="s">
        <v>134</v>
      </c>
      <c r="B64">
        <v>0.29128036539969587</v>
      </c>
      <c r="C64">
        <v>0.79905578194600002</v>
      </c>
      <c r="D64">
        <f t="shared" si="3"/>
        <v>2.9155870832112991</v>
      </c>
      <c r="E64">
        <f t="shared" si="4"/>
        <v>0.57204962838551288</v>
      </c>
      <c r="F64">
        <f t="shared" si="5"/>
        <v>1</v>
      </c>
    </row>
    <row r="65" spans="1:6" x14ac:dyDescent="0.25">
      <c r="A65" t="s">
        <v>75</v>
      </c>
      <c r="B65">
        <v>0.14895460647066316</v>
      </c>
      <c r="C65">
        <v>0.31935799056899999</v>
      </c>
      <c r="D65">
        <f t="shared" si="3"/>
        <v>6.091112503894867</v>
      </c>
      <c r="E65">
        <f t="shared" si="4"/>
        <v>0.19244647902350714</v>
      </c>
      <c r="F65">
        <f t="shared" si="5"/>
        <v>1</v>
      </c>
    </row>
    <row r="66" spans="1:6" x14ac:dyDescent="0.25">
      <c r="A66" t="s">
        <v>34</v>
      </c>
      <c r="B66">
        <v>1.6722538372651804E-2</v>
      </c>
      <c r="C66">
        <v>6.6663432981699999E-3</v>
      </c>
      <c r="D66">
        <f t="shared" ref="D66:D97" si="6">-2*SUM(IF(B66&lt;&gt;-1,LN(B66),0),IF(C66&lt;&gt;-1,LN(C66),0))</f>
        <v>18.203363333699123</v>
      </c>
      <c r="E66">
        <f t="shared" ref="E66:E97" si="7">CHIDIST(D66,2*SUM(IF(B66&lt;&gt;-1,1,0),IF(C66&lt;&gt;-1,1,0)))</f>
        <v>1.1261171034125327E-3</v>
      </c>
      <c r="F66">
        <f t="shared" ref="F66:F97" si="8">IF(E66*143&gt;=1,1,E66*143)</f>
        <v>0.16103474578799218</v>
      </c>
    </row>
    <row r="67" spans="1:6" x14ac:dyDescent="0.25">
      <c r="A67" t="s">
        <v>98</v>
      </c>
      <c r="B67">
        <v>0.22210905004411896</v>
      </c>
      <c r="C67">
        <v>2.2472930784800001E-2</v>
      </c>
      <c r="D67">
        <f t="shared" si="6"/>
        <v>10.600061143164488</v>
      </c>
      <c r="E67">
        <f t="shared" si="7"/>
        <v>3.1446232838669208E-2</v>
      </c>
      <c r="F67">
        <f t="shared" si="8"/>
        <v>1</v>
      </c>
    </row>
    <row r="68" spans="1:6" x14ac:dyDescent="0.25">
      <c r="A68" t="s">
        <v>44</v>
      </c>
      <c r="B68">
        <v>4.008706585339121E-2</v>
      </c>
      <c r="C68" s="1">
        <v>2.6554182870999997E-10</v>
      </c>
      <c r="D68">
        <f t="shared" si="6"/>
        <v>50.531900569443216</v>
      </c>
      <c r="E68">
        <f t="shared" si="7"/>
        <v>2.7959559780165491E-10</v>
      </c>
      <c r="F68">
        <f t="shared" si="8"/>
        <v>3.9982170485636654E-8</v>
      </c>
    </row>
    <row r="69" spans="1:6" x14ac:dyDescent="0.25">
      <c r="A69" t="s">
        <v>19</v>
      </c>
      <c r="B69">
        <v>5.471760725576643E-2</v>
      </c>
      <c r="C69">
        <v>9.7372386795900004E-2</v>
      </c>
      <c r="D69">
        <f t="shared" si="6"/>
        <v>10.469564690650762</v>
      </c>
      <c r="E69">
        <f t="shared" si="7"/>
        <v>3.3218820693189773E-2</v>
      </c>
      <c r="F69">
        <f t="shared" si="8"/>
        <v>1</v>
      </c>
    </row>
    <row r="70" spans="1:6" x14ac:dyDescent="0.25">
      <c r="A70" t="s">
        <v>109</v>
      </c>
      <c r="B70">
        <v>0.2435330622525258</v>
      </c>
      <c r="C70">
        <v>0.27541686695599998</v>
      </c>
      <c r="D70">
        <f t="shared" si="6"/>
        <v>5.4039440313342597</v>
      </c>
      <c r="E70">
        <f t="shared" si="7"/>
        <v>0.24830278735111794</v>
      </c>
      <c r="F70">
        <f t="shared" si="8"/>
        <v>1</v>
      </c>
    </row>
    <row r="71" spans="1:6" x14ac:dyDescent="0.25">
      <c r="A71" t="s">
        <v>107</v>
      </c>
      <c r="B71">
        <v>0.24135658512660327</v>
      </c>
      <c r="C71">
        <v>0.81484752607400002</v>
      </c>
      <c r="D71">
        <f t="shared" si="6"/>
        <v>3.2524682010229951</v>
      </c>
      <c r="E71">
        <f t="shared" si="7"/>
        <v>0.51649835185349546</v>
      </c>
      <c r="F71">
        <f t="shared" si="8"/>
        <v>1</v>
      </c>
    </row>
    <row r="72" spans="1:6" x14ac:dyDescent="0.25">
      <c r="A72" t="s">
        <v>56</v>
      </c>
      <c r="B72">
        <v>7.4239395164338973E-2</v>
      </c>
      <c r="C72">
        <v>0.29220416994199999</v>
      </c>
      <c r="D72">
        <f t="shared" si="6"/>
        <v>7.6615256929761664</v>
      </c>
      <c r="E72">
        <f t="shared" si="7"/>
        <v>0.10479403233726869</v>
      </c>
      <c r="F72">
        <f t="shared" si="8"/>
        <v>1</v>
      </c>
    </row>
    <row r="73" spans="1:6" x14ac:dyDescent="0.25">
      <c r="A73" t="s">
        <v>61</v>
      </c>
      <c r="B73">
        <v>8.8993108701301574E-2</v>
      </c>
      <c r="C73">
        <v>0.85961532443699995</v>
      </c>
      <c r="D73">
        <f t="shared" si="6"/>
        <v>5.1409332590768297</v>
      </c>
      <c r="E73">
        <f t="shared" si="7"/>
        <v>0.27314012591689996</v>
      </c>
      <c r="F73">
        <f t="shared" si="8"/>
        <v>1</v>
      </c>
    </row>
    <row r="74" spans="1:6" x14ac:dyDescent="0.25">
      <c r="A74" t="s">
        <v>91</v>
      </c>
      <c r="B74">
        <v>0.207220807324273</v>
      </c>
      <c r="C74">
        <v>0.29757462323200001</v>
      </c>
      <c r="D74">
        <f t="shared" si="6"/>
        <v>5.5721212064927466</v>
      </c>
      <c r="E74">
        <f t="shared" si="7"/>
        <v>0.23346232979461579</v>
      </c>
      <c r="F74">
        <f t="shared" si="8"/>
        <v>1</v>
      </c>
    </row>
    <row r="75" spans="1:6" x14ac:dyDescent="0.25">
      <c r="A75" t="s">
        <v>58</v>
      </c>
      <c r="B75">
        <v>7.8742454764810899E-2</v>
      </c>
      <c r="C75">
        <v>7.0772974419500007E-2</v>
      </c>
      <c r="D75">
        <f t="shared" si="6"/>
        <v>10.379701773541555</v>
      </c>
      <c r="E75">
        <f t="shared" si="7"/>
        <v>3.4495034606952468E-2</v>
      </c>
      <c r="F75">
        <f t="shared" si="8"/>
        <v>1</v>
      </c>
    </row>
    <row r="76" spans="1:6" x14ac:dyDescent="0.25">
      <c r="A76" t="s">
        <v>29</v>
      </c>
      <c r="B76">
        <v>2.6844606795325843E-3</v>
      </c>
      <c r="C76" s="1">
        <v>7.7658944192999994E-8</v>
      </c>
      <c r="D76">
        <f t="shared" si="6"/>
        <v>44.582429086829464</v>
      </c>
      <c r="E76">
        <f t="shared" si="7"/>
        <v>4.8555749778707108E-9</v>
      </c>
      <c r="F76">
        <f t="shared" si="8"/>
        <v>6.9434722183551166E-7</v>
      </c>
    </row>
    <row r="77" spans="1:6" x14ac:dyDescent="0.25">
      <c r="A77" t="s">
        <v>43</v>
      </c>
      <c r="B77">
        <v>3.8170381496154648E-2</v>
      </c>
      <c r="C77">
        <v>5.7688009247000002E-2</v>
      </c>
      <c r="D77">
        <f t="shared" si="6"/>
        <v>12.236802713379589</v>
      </c>
      <c r="E77">
        <f t="shared" si="7"/>
        <v>1.5674529873548802E-2</v>
      </c>
      <c r="F77">
        <f t="shared" si="8"/>
        <v>1</v>
      </c>
    </row>
    <row r="78" spans="1:6" x14ac:dyDescent="0.25">
      <c r="A78" t="s">
        <v>77</v>
      </c>
      <c r="B78">
        <v>0.16017417807570331</v>
      </c>
      <c r="C78">
        <v>2.5253434242700001E-2</v>
      </c>
      <c r="D78">
        <f t="shared" si="6"/>
        <v>11.020573131563886</v>
      </c>
      <c r="E78">
        <f t="shared" si="7"/>
        <v>2.6333771101628121E-2</v>
      </c>
      <c r="F78">
        <f t="shared" si="8"/>
        <v>1</v>
      </c>
    </row>
    <row r="79" spans="1:6" x14ac:dyDescent="0.25">
      <c r="A79" t="s">
        <v>153</v>
      </c>
      <c r="B79">
        <v>0.332516252681063</v>
      </c>
      <c r="C79">
        <v>0.42717430083300001</v>
      </c>
      <c r="D79">
        <f t="shared" si="6"/>
        <v>3.9032593804176479</v>
      </c>
      <c r="E79">
        <f t="shared" si="7"/>
        <v>0.41925655848105303</v>
      </c>
      <c r="F79">
        <f t="shared" si="8"/>
        <v>1</v>
      </c>
    </row>
    <row r="80" spans="1:6" x14ac:dyDescent="0.25">
      <c r="A80" t="s">
        <v>68</v>
      </c>
      <c r="B80">
        <v>0.13161189816634308</v>
      </c>
      <c r="C80">
        <v>5.7012120315799997E-3</v>
      </c>
      <c r="D80">
        <f t="shared" si="6"/>
        <v>14.389948684411706</v>
      </c>
      <c r="E80">
        <f t="shared" si="7"/>
        <v>6.1490771771211573E-3</v>
      </c>
      <c r="F80">
        <f t="shared" si="8"/>
        <v>0.8793180363283255</v>
      </c>
    </row>
    <row r="81" spans="1:6" x14ac:dyDescent="0.25">
      <c r="A81" t="s">
        <v>105</v>
      </c>
      <c r="B81">
        <v>0.23782227811580978</v>
      </c>
      <c r="C81">
        <v>4.2582836260399999E-2</v>
      </c>
      <c r="D81">
        <f t="shared" si="6"/>
        <v>9.1850712528776661</v>
      </c>
      <c r="E81">
        <f t="shared" si="7"/>
        <v>5.6636431107979814E-2</v>
      </c>
      <c r="F81">
        <f t="shared" si="8"/>
        <v>1</v>
      </c>
    </row>
    <row r="82" spans="1:6" x14ac:dyDescent="0.25">
      <c r="A82" t="s">
        <v>60</v>
      </c>
      <c r="B82">
        <v>8.4983020682590393E-2</v>
      </c>
      <c r="C82">
        <v>0.168406113291</v>
      </c>
      <c r="D82">
        <f t="shared" si="6"/>
        <v>8.4933613495019635</v>
      </c>
      <c r="E82">
        <f t="shared" si="7"/>
        <v>7.5088711041552764E-2</v>
      </c>
      <c r="F82">
        <f t="shared" si="8"/>
        <v>1</v>
      </c>
    </row>
    <row r="83" spans="1:6" x14ac:dyDescent="0.25">
      <c r="A83" t="s">
        <v>35</v>
      </c>
      <c r="B83">
        <v>1.967622885654946E-2</v>
      </c>
      <c r="C83">
        <v>0.13658183756200001</v>
      </c>
      <c r="D83">
        <f t="shared" si="6"/>
        <v>11.838350660590237</v>
      </c>
      <c r="E83">
        <f t="shared" si="7"/>
        <v>1.8594698985002461E-2</v>
      </c>
      <c r="F83">
        <f t="shared" si="8"/>
        <v>1</v>
      </c>
    </row>
    <row r="84" spans="1:6" x14ac:dyDescent="0.25">
      <c r="A84" t="s">
        <v>39</v>
      </c>
      <c r="B84">
        <v>2.5594434112689687E-2</v>
      </c>
      <c r="C84">
        <v>9.4596793838500007E-3</v>
      </c>
      <c r="D84">
        <f t="shared" si="6"/>
        <v>16.652194313743173</v>
      </c>
      <c r="E84">
        <f t="shared" si="7"/>
        <v>2.2579893254774767E-3</v>
      </c>
      <c r="F84">
        <f t="shared" si="8"/>
        <v>0.32289247354327916</v>
      </c>
    </row>
    <row r="85" spans="1:6" x14ac:dyDescent="0.25">
      <c r="A85" t="s">
        <v>118</v>
      </c>
      <c r="B85">
        <v>0.26057463621523386</v>
      </c>
      <c r="C85">
        <v>2.0260529023100001E-3</v>
      </c>
      <c r="D85">
        <f t="shared" si="6"/>
        <v>15.093063418472191</v>
      </c>
      <c r="E85">
        <f t="shared" si="7"/>
        <v>4.512038840180429E-3</v>
      </c>
      <c r="F85">
        <f t="shared" si="8"/>
        <v>0.6452215541458014</v>
      </c>
    </row>
    <row r="86" spans="1:6" x14ac:dyDescent="0.25">
      <c r="A86" t="s">
        <v>104</v>
      </c>
      <c r="B86">
        <v>0.23699941546370579</v>
      </c>
      <c r="C86">
        <v>0.42717430083300001</v>
      </c>
      <c r="D86">
        <f t="shared" si="6"/>
        <v>4.5805215092394143</v>
      </c>
      <c r="E86">
        <f t="shared" si="7"/>
        <v>0.33310619489243048</v>
      </c>
      <c r="F86">
        <f t="shared" si="8"/>
        <v>1</v>
      </c>
    </row>
    <row r="87" spans="1:6" x14ac:dyDescent="0.25">
      <c r="A87" t="s">
        <v>16</v>
      </c>
      <c r="B87">
        <v>0.1884593137439648</v>
      </c>
      <c r="C87" s="1">
        <v>1.99157778308E-8</v>
      </c>
      <c r="D87">
        <f t="shared" si="6"/>
        <v>38.801253402278888</v>
      </c>
      <c r="E87">
        <f t="shared" si="7"/>
        <v>7.6569954188513994E-8</v>
      </c>
      <c r="F87">
        <f t="shared" si="8"/>
        <v>1.0949503448957502E-5</v>
      </c>
    </row>
    <row r="88" spans="1:6" x14ac:dyDescent="0.25">
      <c r="A88" t="s">
        <v>136</v>
      </c>
      <c r="B88">
        <v>0.29576285904227551</v>
      </c>
      <c r="C88">
        <v>1.04187144967E-2</v>
      </c>
      <c r="D88">
        <f t="shared" si="6"/>
        <v>11.564697833484416</v>
      </c>
      <c r="E88">
        <f t="shared" si="7"/>
        <v>2.0899596490089337E-2</v>
      </c>
      <c r="F88">
        <f t="shared" si="8"/>
        <v>1</v>
      </c>
    </row>
    <row r="89" spans="1:6" x14ac:dyDescent="0.25">
      <c r="A89" t="s">
        <v>79</v>
      </c>
      <c r="B89">
        <v>0.17208085207210558</v>
      </c>
      <c r="C89">
        <v>0.35413187283899999</v>
      </c>
      <c r="D89">
        <f t="shared" si="6"/>
        <v>5.5957535110076897</v>
      </c>
      <c r="E89">
        <f t="shared" si="7"/>
        <v>0.23144000574734713</v>
      </c>
      <c r="F89">
        <f t="shared" si="8"/>
        <v>1</v>
      </c>
    </row>
    <row r="90" spans="1:6" x14ac:dyDescent="0.25">
      <c r="A90" t="s">
        <v>147</v>
      </c>
      <c r="B90">
        <v>0.31774982459617246</v>
      </c>
      <c r="C90">
        <v>0.47917643520800002</v>
      </c>
      <c r="D90">
        <f t="shared" si="6"/>
        <v>3.7643546591931321</v>
      </c>
      <c r="E90">
        <f t="shared" si="7"/>
        <v>0.43883521367199119</v>
      </c>
      <c r="F90">
        <f t="shared" si="8"/>
        <v>1</v>
      </c>
    </row>
    <row r="91" spans="1:6" x14ac:dyDescent="0.25">
      <c r="A91" t="s">
        <v>133</v>
      </c>
      <c r="B91">
        <v>0.28722289655188254</v>
      </c>
      <c r="C91">
        <v>0.82951869794099997</v>
      </c>
      <c r="D91">
        <f t="shared" si="6"/>
        <v>2.8688127000052468</v>
      </c>
      <c r="E91">
        <f t="shared" si="7"/>
        <v>0.58001377718374492</v>
      </c>
      <c r="F91">
        <f t="shared" si="8"/>
        <v>1</v>
      </c>
    </row>
    <row r="92" spans="1:6" x14ac:dyDescent="0.25">
      <c r="A92" t="s">
        <v>85</v>
      </c>
      <c r="B92">
        <v>0.1883368916310349</v>
      </c>
      <c r="C92">
        <v>0.25212386711500001</v>
      </c>
      <c r="D92">
        <f t="shared" si="6"/>
        <v>6.0947154382611677</v>
      </c>
      <c r="E92">
        <f t="shared" si="7"/>
        <v>0.19218564636518759</v>
      </c>
      <c r="F92">
        <f t="shared" si="8"/>
        <v>1</v>
      </c>
    </row>
    <row r="93" spans="1:6" x14ac:dyDescent="0.25">
      <c r="A93" t="s">
        <v>59</v>
      </c>
      <c r="B93">
        <v>8.0143221475236712E-2</v>
      </c>
      <c r="C93">
        <v>0.51299939755299995</v>
      </c>
      <c r="D93">
        <f t="shared" si="6"/>
        <v>6.3828411693218934</v>
      </c>
      <c r="E93">
        <f t="shared" si="7"/>
        <v>0.17232365306258432</v>
      </c>
      <c r="F93">
        <f t="shared" si="8"/>
        <v>1</v>
      </c>
    </row>
    <row r="94" spans="1:6" x14ac:dyDescent="0.25">
      <c r="A94" t="s">
        <v>158</v>
      </c>
      <c r="B94">
        <v>0.35097509945006</v>
      </c>
      <c r="C94">
        <v>3.8149762227100001E-3</v>
      </c>
      <c r="D94">
        <f t="shared" si="6"/>
        <v>13.231721693229815</v>
      </c>
      <c r="E94">
        <f t="shared" si="7"/>
        <v>1.0197345675155213E-2</v>
      </c>
      <c r="F94">
        <f t="shared" si="8"/>
        <v>1</v>
      </c>
    </row>
    <row r="95" spans="1:6" x14ac:dyDescent="0.25">
      <c r="A95" t="s">
        <v>127</v>
      </c>
      <c r="B95">
        <v>0.27477859757441525</v>
      </c>
      <c r="C95">
        <v>0.41831897739899998</v>
      </c>
      <c r="D95">
        <f t="shared" si="6"/>
        <v>4.3266012779190275</v>
      </c>
      <c r="E95">
        <f t="shared" si="7"/>
        <v>0.36360591443883228</v>
      </c>
      <c r="F95">
        <f t="shared" si="8"/>
        <v>1</v>
      </c>
    </row>
    <row r="96" spans="1:6" x14ac:dyDescent="0.25">
      <c r="A96" t="s">
        <v>49</v>
      </c>
      <c r="B96">
        <v>5.3045755609669933E-2</v>
      </c>
      <c r="C96">
        <v>5.0130076723700005E-4</v>
      </c>
      <c r="D96">
        <f t="shared" si="6"/>
        <v>21.069809455363909</v>
      </c>
      <c r="E96">
        <f t="shared" si="7"/>
        <v>3.0673477909627628E-4</v>
      </c>
      <c r="F96">
        <f t="shared" si="8"/>
        <v>4.3863073410767506E-2</v>
      </c>
    </row>
    <row r="97" spans="1:6" x14ac:dyDescent="0.25">
      <c r="A97" t="s">
        <v>122</v>
      </c>
      <c r="B97">
        <v>0.26849289463536619</v>
      </c>
      <c r="C97">
        <v>1.9099503442799998E-2</v>
      </c>
      <c r="D97">
        <f t="shared" si="6"/>
        <v>10.546047541186061</v>
      </c>
      <c r="E97">
        <f t="shared" si="7"/>
        <v>3.2168573793828092E-2</v>
      </c>
      <c r="F97">
        <f t="shared" si="8"/>
        <v>1</v>
      </c>
    </row>
    <row r="98" spans="1:6" x14ac:dyDescent="0.25">
      <c r="A98" t="s">
        <v>159</v>
      </c>
      <c r="B98">
        <v>0.35378155804294581</v>
      </c>
      <c r="C98">
        <v>0.56138937604100003</v>
      </c>
      <c r="D98">
        <f t="shared" ref="D98:D129" si="9">-2*SUM(IF(B98&lt;&gt;-1,LN(B98),0),IF(C98&lt;&gt;-1,LN(C98),0))</f>
        <v>3.2328323265338659</v>
      </c>
      <c r="E98">
        <f t="shared" ref="E98:E129" si="10">CHIDIST(D98,2*SUM(IF(B98&lt;&gt;-1,1,0),IF(C98&lt;&gt;-1,1,0)))</f>
        <v>0.519644342310698</v>
      </c>
      <c r="F98">
        <f t="shared" ref="F98:F129" si="11">IF(E98*143&gt;=1,1,E98*143)</f>
        <v>1</v>
      </c>
    </row>
    <row r="99" spans="1:6" x14ac:dyDescent="0.25">
      <c r="A99" t="s">
        <v>148</v>
      </c>
      <c r="B99">
        <v>0.32110804540320426</v>
      </c>
      <c r="C99">
        <v>0.78207961009500004</v>
      </c>
      <c r="D99">
        <f t="shared" si="9"/>
        <v>2.7635527257451766</v>
      </c>
      <c r="E99">
        <f t="shared" si="10"/>
        <v>0.59814039243311234</v>
      </c>
      <c r="F99">
        <f t="shared" si="11"/>
        <v>1</v>
      </c>
    </row>
    <row r="100" spans="1:6" x14ac:dyDescent="0.25">
      <c r="A100" t="s">
        <v>74</v>
      </c>
      <c r="B100">
        <v>0.1463386428133624</v>
      </c>
      <c r="C100" s="1">
        <v>8.2262946649399995E-6</v>
      </c>
      <c r="D100">
        <f t="shared" si="9"/>
        <v>27.260013478797664</v>
      </c>
      <c r="E100">
        <f t="shared" si="10"/>
        <v>1.7611964888046755E-5</v>
      </c>
      <c r="F100">
        <f t="shared" si="11"/>
        <v>2.5185109789906861E-3</v>
      </c>
    </row>
    <row r="101" spans="1:6" x14ac:dyDescent="0.25">
      <c r="A101" t="s">
        <v>149</v>
      </c>
      <c r="B101">
        <v>0.32217787983645557</v>
      </c>
      <c r="C101">
        <v>3.1515509703200002E-2</v>
      </c>
      <c r="D101">
        <f t="shared" si="9"/>
        <v>9.1798538938192831</v>
      </c>
      <c r="E101">
        <f t="shared" si="10"/>
        <v>5.6757882796749592E-2</v>
      </c>
      <c r="F101">
        <f t="shared" si="11"/>
        <v>1</v>
      </c>
    </row>
    <row r="102" spans="1:6" x14ac:dyDescent="0.25">
      <c r="A102" t="s">
        <v>54</v>
      </c>
      <c r="B102">
        <v>6.7776296693775176E-2</v>
      </c>
      <c r="C102">
        <v>0.52897680281100001</v>
      </c>
      <c r="D102">
        <f t="shared" si="9"/>
        <v>6.6567069011060784</v>
      </c>
      <c r="E102">
        <f t="shared" si="10"/>
        <v>0.1551805119702748</v>
      </c>
      <c r="F102">
        <f t="shared" si="11"/>
        <v>1</v>
      </c>
    </row>
    <row r="103" spans="1:6" x14ac:dyDescent="0.25">
      <c r="A103" t="s">
        <v>120</v>
      </c>
      <c r="B103">
        <v>0.26444905503164901</v>
      </c>
      <c r="C103">
        <v>0.93380892334499999</v>
      </c>
      <c r="D103">
        <f t="shared" si="9"/>
        <v>2.7971801907066798</v>
      </c>
      <c r="E103">
        <f t="shared" si="10"/>
        <v>0.59231956091674021</v>
      </c>
      <c r="F103">
        <f t="shared" si="11"/>
        <v>1</v>
      </c>
    </row>
    <row r="104" spans="1:6" x14ac:dyDescent="0.25">
      <c r="A104" t="s">
        <v>67</v>
      </c>
      <c r="B104">
        <v>0.13068108686500093</v>
      </c>
      <c r="C104">
        <v>0.417634015059</v>
      </c>
      <c r="D104">
        <f t="shared" si="9"/>
        <v>5.8162903346673325</v>
      </c>
      <c r="E104">
        <f t="shared" si="10"/>
        <v>0.21329431901310658</v>
      </c>
      <c r="F104">
        <f t="shared" si="11"/>
        <v>1</v>
      </c>
    </row>
    <row r="105" spans="1:6" x14ac:dyDescent="0.25">
      <c r="A105" t="s">
        <v>157</v>
      </c>
      <c r="B105">
        <v>0.35077511160315888</v>
      </c>
      <c r="C105">
        <v>1.9099503442799998E-2</v>
      </c>
      <c r="D105">
        <f t="shared" si="9"/>
        <v>10.011405821134247</v>
      </c>
      <c r="E105">
        <f t="shared" si="10"/>
        <v>4.0235990103577424E-2</v>
      </c>
      <c r="F105">
        <f t="shared" si="11"/>
        <v>1</v>
      </c>
    </row>
    <row r="106" spans="1:6" x14ac:dyDescent="0.25">
      <c r="A106" t="s">
        <v>55</v>
      </c>
      <c r="B106">
        <v>7.2856104363368437E-2</v>
      </c>
      <c r="C106">
        <v>0.39230406546899999</v>
      </c>
      <c r="D106">
        <f t="shared" si="9"/>
        <v>7.1099740378274348</v>
      </c>
      <c r="E106">
        <f t="shared" si="10"/>
        <v>0.1301894817162933</v>
      </c>
      <c r="F106">
        <f t="shared" si="11"/>
        <v>1</v>
      </c>
    </row>
    <row r="107" spans="1:6" x14ac:dyDescent="0.25">
      <c r="A107" t="s">
        <v>102</v>
      </c>
      <c r="B107">
        <v>0.22865773120782726</v>
      </c>
      <c r="C107">
        <v>0.86743528575399997</v>
      </c>
      <c r="D107">
        <f t="shared" si="9"/>
        <v>3.2354867710733437</v>
      </c>
      <c r="E107">
        <f t="shared" si="10"/>
        <v>0.51921836518868192</v>
      </c>
      <c r="F107">
        <f t="shared" si="11"/>
        <v>1</v>
      </c>
    </row>
    <row r="108" spans="1:6" x14ac:dyDescent="0.25">
      <c r="A108" t="s">
        <v>163</v>
      </c>
      <c r="B108">
        <v>0.39381686969912705</v>
      </c>
      <c r="C108">
        <v>0.55859802161399996</v>
      </c>
      <c r="D108">
        <f t="shared" si="9"/>
        <v>3.0283888852355769</v>
      </c>
      <c r="E108">
        <f t="shared" si="10"/>
        <v>0.55308587979279733</v>
      </c>
      <c r="F108">
        <f t="shared" si="11"/>
        <v>1</v>
      </c>
    </row>
    <row r="109" spans="1:6" x14ac:dyDescent="0.25">
      <c r="A109" t="s">
        <v>139</v>
      </c>
      <c r="B109">
        <v>0.29664241059172314</v>
      </c>
      <c r="C109">
        <v>0.92637716197700004</v>
      </c>
      <c r="D109">
        <f t="shared" si="9"/>
        <v>2.5834033904544067</v>
      </c>
      <c r="E109">
        <f t="shared" si="10"/>
        <v>0.62976593821694915</v>
      </c>
      <c r="F109">
        <f t="shared" si="11"/>
        <v>1</v>
      </c>
    </row>
    <row r="110" spans="1:6" x14ac:dyDescent="0.25">
      <c r="A110" t="s">
        <v>45</v>
      </c>
      <c r="B110">
        <v>4.5622024978826579E-2</v>
      </c>
      <c r="C110" s="1">
        <v>2.8877084497599999E-5</v>
      </c>
      <c r="D110">
        <f t="shared" si="9"/>
        <v>27.079653752967705</v>
      </c>
      <c r="E110">
        <f t="shared" si="10"/>
        <v>1.915521968335674E-5</v>
      </c>
      <c r="F110">
        <f t="shared" si="11"/>
        <v>2.7391964147200137E-3</v>
      </c>
    </row>
    <row r="111" spans="1:6" x14ac:dyDescent="0.25">
      <c r="A111" t="s">
        <v>76</v>
      </c>
      <c r="B111">
        <v>0.15902569860594049</v>
      </c>
      <c r="C111">
        <v>4.9419015570299997E-3</v>
      </c>
      <c r="D111">
        <f t="shared" si="9"/>
        <v>14.297389109291592</v>
      </c>
      <c r="E111">
        <f t="shared" si="10"/>
        <v>6.4039722469224408E-3</v>
      </c>
      <c r="F111">
        <f t="shared" si="11"/>
        <v>0.91576803130990903</v>
      </c>
    </row>
    <row r="112" spans="1:6" x14ac:dyDescent="0.25">
      <c r="A112" t="s">
        <v>145</v>
      </c>
      <c r="B112">
        <v>0.31268006119726854</v>
      </c>
      <c r="C112">
        <v>0.92768850354999999</v>
      </c>
      <c r="D112">
        <f t="shared" si="9"/>
        <v>2.4752680934666365</v>
      </c>
      <c r="E112">
        <f t="shared" si="10"/>
        <v>0.64906983230922144</v>
      </c>
      <c r="F112">
        <f t="shared" si="11"/>
        <v>1</v>
      </c>
    </row>
    <row r="113" spans="1:6" x14ac:dyDescent="0.25">
      <c r="A113" t="s">
        <v>20</v>
      </c>
      <c r="B113">
        <v>6.0145914115141063E-3</v>
      </c>
      <c r="C113">
        <v>0.22798081476500001</v>
      </c>
      <c r="D113">
        <f t="shared" si="9"/>
        <v>13.184121318917498</v>
      </c>
      <c r="E113">
        <f t="shared" si="10"/>
        <v>1.0410320508954848E-2</v>
      </c>
      <c r="F113">
        <f t="shared" si="11"/>
        <v>1</v>
      </c>
    </row>
    <row r="114" spans="1:6" x14ac:dyDescent="0.25">
      <c r="A114" t="s">
        <v>150</v>
      </c>
      <c r="B114">
        <v>0.32849535546357156</v>
      </c>
      <c r="C114">
        <v>0.492624132745</v>
      </c>
      <c r="D114">
        <f t="shared" si="9"/>
        <v>3.642482767444486</v>
      </c>
      <c r="E114">
        <f t="shared" si="10"/>
        <v>0.45654665225831725</v>
      </c>
      <c r="F114">
        <f t="shared" si="11"/>
        <v>1</v>
      </c>
    </row>
    <row r="115" spans="1:6" x14ac:dyDescent="0.25">
      <c r="A115" t="s">
        <v>114</v>
      </c>
      <c r="B115">
        <v>0.25427499838886891</v>
      </c>
      <c r="C115">
        <v>2.4812861807799999E-2</v>
      </c>
      <c r="D115">
        <f t="shared" si="9"/>
        <v>10.131464131546267</v>
      </c>
      <c r="E115">
        <f t="shared" si="10"/>
        <v>3.8270465068514344E-2</v>
      </c>
      <c r="F115">
        <f t="shared" si="11"/>
        <v>1</v>
      </c>
    </row>
    <row r="116" spans="1:6" x14ac:dyDescent="0.25">
      <c r="A116" t="s">
        <v>86</v>
      </c>
      <c r="B116">
        <v>0.19063165238126298</v>
      </c>
      <c r="C116">
        <v>0.33685814774200001</v>
      </c>
      <c r="D116">
        <f t="shared" si="9"/>
        <v>5.4910111966348776</v>
      </c>
      <c r="E116">
        <f t="shared" si="10"/>
        <v>0.24052073324468412</v>
      </c>
      <c r="F116">
        <f t="shared" si="11"/>
        <v>1</v>
      </c>
    </row>
    <row r="117" spans="1:6" x14ac:dyDescent="0.25">
      <c r="A117" t="s">
        <v>106</v>
      </c>
      <c r="B117">
        <v>0.24120194470723361</v>
      </c>
      <c r="C117">
        <v>0.223504000653</v>
      </c>
      <c r="D117">
        <f t="shared" si="9"/>
        <v>5.8408934332065297</v>
      </c>
      <c r="E117">
        <f t="shared" si="10"/>
        <v>0.21134971277403361</v>
      </c>
      <c r="F117">
        <f t="shared" si="11"/>
        <v>1</v>
      </c>
    </row>
    <row r="118" spans="1:6" x14ac:dyDescent="0.25">
      <c r="A118" t="s">
        <v>17</v>
      </c>
      <c r="B118">
        <v>0.39065381463754012</v>
      </c>
      <c r="C118">
        <v>0.98408946452699997</v>
      </c>
      <c r="D118">
        <f t="shared" si="9"/>
        <v>1.9119439251358754</v>
      </c>
      <c r="E118">
        <f t="shared" si="10"/>
        <v>0.75195054251783189</v>
      </c>
      <c r="F118">
        <f t="shared" si="11"/>
        <v>1</v>
      </c>
    </row>
    <row r="119" spans="1:6" x14ac:dyDescent="0.25">
      <c r="A119" t="s">
        <v>88</v>
      </c>
      <c r="B119">
        <v>0.20607529384029469</v>
      </c>
      <c r="C119" s="1">
        <v>2.1314519833899999E-5</v>
      </c>
      <c r="D119">
        <f t="shared" si="9"/>
        <v>24.671271416079687</v>
      </c>
      <c r="E119">
        <f t="shared" si="10"/>
        <v>5.8575392112451301E-5</v>
      </c>
      <c r="F119">
        <f t="shared" si="11"/>
        <v>8.3762810720805353E-3</v>
      </c>
    </row>
    <row r="120" spans="1:6" x14ac:dyDescent="0.25">
      <c r="A120" t="s">
        <v>72</v>
      </c>
      <c r="B120">
        <v>0.14079496924144042</v>
      </c>
      <c r="C120">
        <v>0.57577105506600001</v>
      </c>
      <c r="D120">
        <f t="shared" si="9"/>
        <v>5.0249914737189947</v>
      </c>
      <c r="E120">
        <f t="shared" si="10"/>
        <v>0.28474281321397116</v>
      </c>
      <c r="F120">
        <f t="shared" si="11"/>
        <v>1</v>
      </c>
    </row>
    <row r="121" spans="1:6" x14ac:dyDescent="0.25">
      <c r="A121" t="s">
        <v>101</v>
      </c>
      <c r="B121">
        <v>0.22592027781718871</v>
      </c>
      <c r="C121">
        <v>0.34924792118300002</v>
      </c>
      <c r="D121">
        <f t="shared" si="9"/>
        <v>5.0790926561156571</v>
      </c>
      <c r="E121">
        <f t="shared" si="10"/>
        <v>0.27927794761922542</v>
      </c>
      <c r="F121">
        <f t="shared" si="11"/>
        <v>1</v>
      </c>
    </row>
    <row r="122" spans="1:6" x14ac:dyDescent="0.25">
      <c r="A122" t="s">
        <v>121</v>
      </c>
      <c r="B122">
        <v>0.26539457617126266</v>
      </c>
      <c r="C122">
        <v>4.4994091674200001E-2</v>
      </c>
      <c r="D122">
        <f t="shared" si="9"/>
        <v>8.8555233753689322</v>
      </c>
      <c r="E122">
        <f t="shared" si="10"/>
        <v>6.4813922135246366E-2</v>
      </c>
      <c r="F122">
        <f t="shared" si="11"/>
        <v>1</v>
      </c>
    </row>
    <row r="123" spans="1:6" x14ac:dyDescent="0.25">
      <c r="A123" t="s">
        <v>70</v>
      </c>
      <c r="B123">
        <v>0.13651481186669695</v>
      </c>
      <c r="C123">
        <v>0.19189371963599999</v>
      </c>
      <c r="D123">
        <f t="shared" si="9"/>
        <v>7.2842715243576546</v>
      </c>
      <c r="E123">
        <f t="shared" si="10"/>
        <v>0.1216069437017134</v>
      </c>
      <c r="F123">
        <f t="shared" si="11"/>
        <v>1</v>
      </c>
    </row>
    <row r="124" spans="1:6" x14ac:dyDescent="0.25">
      <c r="A124" t="s">
        <v>144</v>
      </c>
      <c r="B124">
        <v>0.31117412599706323</v>
      </c>
      <c r="C124">
        <v>0.11178921214699999</v>
      </c>
      <c r="D124">
        <f t="shared" si="9"/>
        <v>6.7170856963164134</v>
      </c>
      <c r="E124">
        <f t="shared" si="10"/>
        <v>0.15161588092845252</v>
      </c>
      <c r="F124">
        <f t="shared" si="11"/>
        <v>1</v>
      </c>
    </row>
    <row r="125" spans="1:6" x14ac:dyDescent="0.25">
      <c r="A125" t="s">
        <v>18</v>
      </c>
      <c r="B125">
        <v>8.4896255922741415E-2</v>
      </c>
      <c r="C125">
        <v>0.92013544974899997</v>
      </c>
      <c r="D125">
        <f t="shared" si="9"/>
        <v>5.0991193565503421</v>
      </c>
      <c r="E125">
        <f t="shared" si="10"/>
        <v>0.27727759772453692</v>
      </c>
      <c r="F125">
        <f t="shared" si="11"/>
        <v>1</v>
      </c>
    </row>
    <row r="126" spans="1:6" x14ac:dyDescent="0.25">
      <c r="A126" t="s">
        <v>156</v>
      </c>
      <c r="B126">
        <v>0.34343349041708904</v>
      </c>
      <c r="C126">
        <v>0.44927166256599999</v>
      </c>
      <c r="D126">
        <f t="shared" si="9"/>
        <v>3.7377786887736204</v>
      </c>
      <c r="E126">
        <f t="shared" si="10"/>
        <v>0.44265509554703175</v>
      </c>
      <c r="F126">
        <f t="shared" si="11"/>
        <v>1</v>
      </c>
    </row>
    <row r="127" spans="1:6" x14ac:dyDescent="0.25">
      <c r="A127" t="s">
        <v>126</v>
      </c>
      <c r="B127">
        <v>0.27444266442951115</v>
      </c>
      <c r="C127">
        <v>5.3874433668600003E-3</v>
      </c>
      <c r="D127">
        <f t="shared" si="9"/>
        <v>13.033394496322002</v>
      </c>
      <c r="E127">
        <f t="shared" si="10"/>
        <v>1.1113769961776737E-2</v>
      </c>
      <c r="F127">
        <f t="shared" si="11"/>
        <v>1</v>
      </c>
    </row>
    <row r="128" spans="1:6" x14ac:dyDescent="0.25">
      <c r="A128" t="s">
        <v>90</v>
      </c>
      <c r="B128">
        <v>0.20680104613705325</v>
      </c>
      <c r="C128">
        <v>0.99747397790299996</v>
      </c>
      <c r="D128">
        <f t="shared" si="9"/>
        <v>3.1570545910890644</v>
      </c>
      <c r="E128">
        <f t="shared" si="10"/>
        <v>0.53189516077727772</v>
      </c>
      <c r="F128">
        <f t="shared" si="11"/>
        <v>1</v>
      </c>
    </row>
    <row r="129" spans="1:6" x14ac:dyDescent="0.25">
      <c r="A129" t="s">
        <v>100</v>
      </c>
      <c r="B129">
        <v>0.22521368386086568</v>
      </c>
      <c r="C129">
        <v>3.7520913279900002E-2</v>
      </c>
      <c r="D129">
        <f t="shared" si="9"/>
        <v>9.5471248708130485</v>
      </c>
      <c r="E129">
        <f t="shared" si="10"/>
        <v>4.8787890670146487E-2</v>
      </c>
      <c r="F129">
        <f t="shared" si="11"/>
        <v>1</v>
      </c>
    </row>
    <row r="130" spans="1:6" x14ac:dyDescent="0.25">
      <c r="A130" t="s">
        <v>51</v>
      </c>
      <c r="B130">
        <v>6.2934357606806976E-2</v>
      </c>
      <c r="C130" s="1">
        <v>2.9333548504699998E-5</v>
      </c>
      <c r="D130">
        <f t="shared" ref="D130:D161" si="12">-2*SUM(IF(B130&lt;&gt;-1,LN(B130),0),IF(C130&lt;&gt;-1,LN(C130),0))</f>
        <v>26.404883470665965</v>
      </c>
      <c r="E130">
        <f t="shared" ref="E130:E161" si="13">CHIDIST(D130,2*SUM(IF(B130&lt;&gt;-1,1,0),IF(C130&lt;&gt;-1,1,0)))</f>
        <v>2.6218957705268224E-5</v>
      </c>
      <c r="F130">
        <f t="shared" ref="F130:F161" si="14">IF(E130*143&gt;=1,1,E130*143)</f>
        <v>3.7493109518533562E-3</v>
      </c>
    </row>
    <row r="131" spans="1:6" x14ac:dyDescent="0.25">
      <c r="A131" t="s">
        <v>164</v>
      </c>
      <c r="B131">
        <v>0.43044132254159428</v>
      </c>
      <c r="C131">
        <v>0.914225851516</v>
      </c>
      <c r="D131">
        <f t="shared" si="12"/>
        <v>1.8652438017163302</v>
      </c>
      <c r="E131">
        <f t="shared" si="13"/>
        <v>0.76052650029108881</v>
      </c>
      <c r="F131">
        <f t="shared" si="14"/>
        <v>1</v>
      </c>
    </row>
    <row r="132" spans="1:6" x14ac:dyDescent="0.25">
      <c r="A132" t="s">
        <v>82</v>
      </c>
      <c r="B132">
        <v>0.18326373242579141</v>
      </c>
      <c r="C132">
        <v>0.27541686695599998</v>
      </c>
      <c r="D132">
        <f t="shared" si="12"/>
        <v>5.9725969041624456</v>
      </c>
      <c r="E132">
        <f t="shared" si="13"/>
        <v>0.20120412117070763</v>
      </c>
      <c r="F132">
        <f t="shared" si="14"/>
        <v>1</v>
      </c>
    </row>
    <row r="133" spans="1:6" x14ac:dyDescent="0.25">
      <c r="A133" t="s">
        <v>132</v>
      </c>
      <c r="B133">
        <v>0.28636536175414817</v>
      </c>
      <c r="C133">
        <v>0.46672936189999997</v>
      </c>
      <c r="D133">
        <f t="shared" si="12"/>
        <v>4.0249850178956601</v>
      </c>
      <c r="E133">
        <f t="shared" si="13"/>
        <v>0.40263505549985507</v>
      </c>
      <c r="F133">
        <f t="shared" si="14"/>
        <v>1</v>
      </c>
    </row>
    <row r="134" spans="1:6" x14ac:dyDescent="0.25">
      <c r="A134" t="s">
        <v>50</v>
      </c>
      <c r="B134">
        <v>6.1387907101904088E-2</v>
      </c>
      <c r="C134">
        <v>1.02897368845E-3</v>
      </c>
      <c r="D134">
        <f t="shared" si="12"/>
        <v>19.33947161688215</v>
      </c>
      <c r="E134">
        <f t="shared" si="13"/>
        <v>6.7397030650363592E-4</v>
      </c>
      <c r="F134">
        <f t="shared" si="14"/>
        <v>9.6377753830019938E-2</v>
      </c>
    </row>
    <row r="135" spans="1:6" x14ac:dyDescent="0.25">
      <c r="A135" t="s">
        <v>21</v>
      </c>
      <c r="B135">
        <v>2.3582047797955343E-2</v>
      </c>
      <c r="C135">
        <v>0.30393407525499999</v>
      </c>
      <c r="D135">
        <f t="shared" si="12"/>
        <v>9.8764280035069127</v>
      </c>
      <c r="E135">
        <f t="shared" si="13"/>
        <v>4.2561483124935143E-2</v>
      </c>
      <c r="F135">
        <f t="shared" si="14"/>
        <v>1</v>
      </c>
    </row>
    <row r="136" spans="1:6" x14ac:dyDescent="0.25">
      <c r="A136" t="s">
        <v>14</v>
      </c>
      <c r="B136">
        <v>0.15741308439264112</v>
      </c>
      <c r="C136" s="1">
        <v>4.2795187162099999E-16</v>
      </c>
      <c r="D136">
        <f t="shared" si="12"/>
        <v>74.472805504565372</v>
      </c>
      <c r="E136">
        <f t="shared" si="13"/>
        <v>2.5758038395531536E-15</v>
      </c>
      <c r="F136">
        <f t="shared" si="14"/>
        <v>3.6833994905610094E-13</v>
      </c>
    </row>
    <row r="137" spans="1:6" x14ac:dyDescent="0.25">
      <c r="A137" t="s">
        <v>140</v>
      </c>
      <c r="B137">
        <v>0.30119450097781941</v>
      </c>
      <c r="C137">
        <v>1.84196547048E-2</v>
      </c>
      <c r="D137">
        <f t="shared" si="12"/>
        <v>10.388672068534486</v>
      </c>
      <c r="E137">
        <f t="shared" si="13"/>
        <v>3.4365548875209859E-2</v>
      </c>
      <c r="F137">
        <f t="shared" si="14"/>
        <v>1</v>
      </c>
    </row>
    <row r="138" spans="1:6" x14ac:dyDescent="0.25">
      <c r="A138" t="s">
        <v>117</v>
      </c>
      <c r="B138">
        <v>0.25973023439482595</v>
      </c>
      <c r="C138">
        <v>8.8974534405399999E-3</v>
      </c>
      <c r="D138">
        <f t="shared" si="12"/>
        <v>12.140203840176088</v>
      </c>
      <c r="E138">
        <f t="shared" si="13"/>
        <v>1.6338564841104072E-2</v>
      </c>
      <c r="F138">
        <f t="shared" si="14"/>
        <v>1</v>
      </c>
    </row>
    <row r="139" spans="1:6" x14ac:dyDescent="0.25">
      <c r="A139" t="s">
        <v>33</v>
      </c>
      <c r="B139">
        <v>1.3508297098823825E-2</v>
      </c>
      <c r="C139">
        <v>0.85235103703399995</v>
      </c>
      <c r="D139">
        <f t="shared" si="12"/>
        <v>8.9284160082475008</v>
      </c>
      <c r="E139">
        <f t="shared" si="13"/>
        <v>6.291385844681191E-2</v>
      </c>
      <c r="F139">
        <f t="shared" si="14"/>
        <v>1</v>
      </c>
    </row>
    <row r="140" spans="1:6" x14ac:dyDescent="0.25">
      <c r="A140" t="s">
        <v>119</v>
      </c>
      <c r="B140">
        <v>0.26283214348099887</v>
      </c>
      <c r="C140">
        <v>0.31529543916000002</v>
      </c>
      <c r="D140">
        <f t="shared" si="12"/>
        <v>4.9809697317924329</v>
      </c>
      <c r="E140">
        <f t="shared" si="13"/>
        <v>0.28925569933193784</v>
      </c>
      <c r="F140">
        <f t="shared" si="14"/>
        <v>1</v>
      </c>
    </row>
    <row r="141" spans="1:6" x14ac:dyDescent="0.25">
      <c r="A141" t="s">
        <v>38</v>
      </c>
      <c r="B141">
        <v>2.554233975735562E-2</v>
      </c>
      <c r="C141">
        <v>4.7062189516600003E-2</v>
      </c>
      <c r="D141">
        <f t="shared" si="12"/>
        <v>13.447406383576642</v>
      </c>
      <c r="E141">
        <f t="shared" si="13"/>
        <v>9.2844970402312377E-3</v>
      </c>
      <c r="F141">
        <f t="shared" si="14"/>
        <v>1</v>
      </c>
    </row>
    <row r="142" spans="1:6" x14ac:dyDescent="0.25">
      <c r="A142" t="s">
        <v>62</v>
      </c>
      <c r="B142">
        <v>8.9360612060320643E-2</v>
      </c>
      <c r="C142">
        <v>2.2153894458299999E-2</v>
      </c>
      <c r="D142">
        <f t="shared" si="12"/>
        <v>12.449634501536938</v>
      </c>
      <c r="E142">
        <f t="shared" si="13"/>
        <v>1.4302866445048277E-2</v>
      </c>
      <c r="F142">
        <f t="shared" si="14"/>
        <v>1</v>
      </c>
    </row>
    <row r="143" spans="1:6" x14ac:dyDescent="0.25">
      <c r="A143" t="s">
        <v>32</v>
      </c>
      <c r="B143">
        <v>1.3095569194230128E-2</v>
      </c>
      <c r="C143">
        <v>2.1012186016900001E-2</v>
      </c>
      <c r="D143">
        <f t="shared" si="12"/>
        <v>16.396268116952754</v>
      </c>
      <c r="E143">
        <f t="shared" si="13"/>
        <v>2.5310186856731484E-3</v>
      </c>
      <c r="F143">
        <f t="shared" si="14"/>
        <v>0.3619356720512602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Poterior Probability</vt:lpstr>
      <vt:lpstr>Null Distribution &amp; Prior</vt:lpstr>
      <vt:lpstr>ASD+null</vt:lpstr>
      <vt:lpstr>Asthma+null</vt:lpstr>
      <vt:lpstr>INF+null</vt:lpstr>
      <vt:lpstr>CKD+null</vt:lpstr>
      <vt:lpstr>CP+null</vt:lpstr>
      <vt:lpstr>DC+null</vt:lpstr>
      <vt:lpstr>EI+inf</vt:lpstr>
      <vt:lpstr>IBD+null</vt:lpstr>
      <vt:lpstr>MD+null</vt:lpstr>
      <vt:lpstr>S+null</vt:lpstr>
      <vt:lpstr>URI+null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Sumaiya Nazeen</dc:creator>
  <cp:lastModifiedBy>Sumaiya Nazeen</cp:lastModifiedBy>
  <dcterms:created xsi:type="dcterms:W3CDTF">2016-09-29T01:45:18Z</dcterms:created>
  <dcterms:modified xsi:type="dcterms:W3CDTF">2016-09-29T03:45:24Z</dcterms:modified>
</cp:coreProperties>
</file>